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760" tabRatio="808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передача'!$G$59:$J$59</definedName>
    <definedName name="EE_TOTAL_DISBALANCE">'46 - передача'!$F$59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'REESTR_ORG'!$A$2:$E$201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'REESTR_ORG'!$T$207:$T$309</definedName>
    <definedName name="post_without_enes_name">'REESTR_ORG'!$X$207:$X$308</definedName>
    <definedName name="potr_name">'REESTR_ORG'!$AN$207</definedName>
    <definedName name="POWER_DISBALANCE">'46 - передача'!$G$102:$J$102</definedName>
    <definedName name="POWER_TOTAL_DISBALANCE">'46 - передача'!$F$102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передача'!$C$106</definedName>
    <definedName name="ROW_MARKER_2">'46 - передача'!$C$122</definedName>
    <definedName name="sbwt_name">'REESTR_ORG'!$H$207:$H$243</definedName>
    <definedName name="sbwt_name_o">'REESTR_ORG'!$AV$207:$AV$244</definedName>
    <definedName name="sbwt_name_oep">'REESTR_ORG'!$AZ$207:$AZ$244</definedName>
    <definedName name="sbwt_name_p">'REESTR_ORG'!$P$207:$P$244</definedName>
    <definedName name="sbwt_post_name">'REESTR_ORG'!$AR$207:$AR$345</definedName>
    <definedName name="title_post_name">'REESTR_ORG'!$AB$207:$AD$309</definedName>
    <definedName name="title_post_without_enes_name">'REESTR_ORG'!$AF$207:$AH$308</definedName>
    <definedName name="title_sbwt_name">'REESTR_ORG'!$L$207:$N$243</definedName>
    <definedName name="title_tso_name">'REESTR_ORG'!$D$207:$F$267</definedName>
    <definedName name="tso_name">'REESTR_ORG'!$A$207:$A$267</definedName>
    <definedName name="tso_name_p">'REESTR_ORG'!$AJ$207:$AJ$370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<sst xmlns="http://schemas.openxmlformats.org/spreadsheetml/2006/main" count="4528" uniqueCount="666">
  <si>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</si>
  <si>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</si>
  <si>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</si>
  <si>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</si>
  <si>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</si>
  <si>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</si>
  <si>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</si>
  <si>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</si>
  <si>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</si>
  <si>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</si>
  <si>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</si>
  <si>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</si>
  <si>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</si>
  <si>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</si>
  <si>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</si>
  <si>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</si>
  <si>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</si>
  <si>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</si>
  <si>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</si>
  <si>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</si>
  <si>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</si>
  <si>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</si>
  <si>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</si>
  <si>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</si>
  <si>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</si>
  <si>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</si>
  <si>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</si>
  <si>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</si>
  <si>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</si>
  <si>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</si>
  <si>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</si>
  <si>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</si>
  <si>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</si>
  <si>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</si>
  <si>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</si>
  <si>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</si>
  <si>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</si>
  <si>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</si>
  <si>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</si>
  <si>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</si>
  <si>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</si>
  <si>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</si>
  <si>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</si>
  <si>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</si>
  <si>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</si>
  <si>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</si>
  <si>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</si>
  <si>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</si>
  <si>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</si>
  <si>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</si>
  <si>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</si>
  <si>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</si>
  <si>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</si>
  <si>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</si>
  <si>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</si>
  <si>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</si>
  <si>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</si>
  <si>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</si>
  <si>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</si>
  <si>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</si>
  <si>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</si>
  <si>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</si>
  <si>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</si>
  <si>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</si>
  <si>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</si>
  <si>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</si>
  <si>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</si>
  <si>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</si>
  <si>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</si>
  <si>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</si>
  <si>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</si>
  <si>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</si>
  <si>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</si>
  <si>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</si>
  <si>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</si>
  <si>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</si>
  <si>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</si>
  <si>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</si>
  <si>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</si>
  <si>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</si>
  <si>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</si>
  <si>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</si>
  <si>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</si>
  <si>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</si>
  <si>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</si>
  <si>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</si>
  <si>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</si>
  <si>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</si>
  <si>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</si>
  <si>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</si>
  <si>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</si>
  <si>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</si>
  <si>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</si>
  <si>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</si>
  <si>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</si>
  <si>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</si>
  <si>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</si>
  <si>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</si>
  <si>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</si>
  <si>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</si>
  <si>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</si>
  <si>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</si>
  <si>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</si>
  <si>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</si>
  <si>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</si>
  <si>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</si>
  <si>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</si>
  <si>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</si>
  <si>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</si>
  <si>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</si>
  <si>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</si>
  <si>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</si>
  <si>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</si>
  <si>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</si>
  <si>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</si>
  <si>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</si>
  <si>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</si>
  <si>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</si>
  <si>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</si>
  <si>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</si>
  <si>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</si>
  <si>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</si>
  <si>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</si>
  <si>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</si>
  <si>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</si>
  <si>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</si>
  <si>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</si>
  <si>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</si>
  <si>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</si>
  <si>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</si>
  <si>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</si>
  <si>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</si>
  <si>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</si>
  <si>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</si>
  <si>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</si>
  <si>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</si>
  <si>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</si>
  <si>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</si>
  <si>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</si>
  <si>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</si>
  <si>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</si>
  <si>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</si>
  <si>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</si>
  <si>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</si>
  <si>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</si>
  <si>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</si>
  <si>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</si>
  <si>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</si>
  <si>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</si>
  <si>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</si>
  <si>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</si>
  <si>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</si>
  <si>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</si>
  <si>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</si>
  <si>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</si>
  <si>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</si>
  <si>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</si>
  <si>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</si>
  <si>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</si>
  <si>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</si>
  <si>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</si>
  <si>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</si>
  <si>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</si>
  <si>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</si>
  <si>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</si>
  <si>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</si>
  <si>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</si>
  <si>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</si>
  <si>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</si>
  <si>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</si>
  <si>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</si>
  <si>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</si>
  <si>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</si>
  <si>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</si>
  <si>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</si>
  <si>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</si>
  <si>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</si>
  <si>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</si>
  <si>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</si>
  <si>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</si>
  <si>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</si>
  <si>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</si>
  <si>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</si>
  <si>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</si>
  <si>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</si>
  <si>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</si>
  <si>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</si>
  <si>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</si>
  <si>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</si>
  <si>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</si>
  <si>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</si>
  <si>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</si>
  <si>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</si>
  <si>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</si>
  <si>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</si>
  <si>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</si>
  <si>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</si>
  <si>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</si>
  <si>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</si>
  <si>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</si>
  <si>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</si>
  <si>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</si>
  <si>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</si>
  <si>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</si>
  <si>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</si>
  <si>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</si>
  <si>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</si>
  <si>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</si>
  <si>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</si>
  <si>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</si>
  <si>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</si>
  <si>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</si>
  <si>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</si>
  <si>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</si>
  <si>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</si>
  <si>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</si>
  <si>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</si>
  <si>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</si>
  <si>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</si>
  <si>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</si>
  <si>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</si>
  <si>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</si>
  <si>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</si>
  <si>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</si>
  <si>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</si>
  <si>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</si>
  <si>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</si>
  <si>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</si>
  <si>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</si>
  <si>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</si>
  <si>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</si>
  <si>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</si>
  <si>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</si>
  <si>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</si>
  <si>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</si>
  <si>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</si>
  <si>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</si>
  <si>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</si>
  <si>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</si>
  <si>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</si>
  <si>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</si>
  <si>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</si>
  <si>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</si>
  <si>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</si>
  <si>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</si>
  <si>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</si>
  <si>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</si>
  <si>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</si>
  <si>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</si>
  <si>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</si>
  <si>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</si>
  <si>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</si>
  <si>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</si>
  <si>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</si>
  <si>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</si>
  <si>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</si>
  <si>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</si>
  <si>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</si>
  <si>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</si>
  <si>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</si>
  <si>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</si>
  <si>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</si>
  <si>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Удалить</t>
  </si>
  <si>
    <t>1.2.1</t>
  </si>
  <si>
    <t>OOО "Картонтара"</t>
  </si>
  <si>
    <t>0105000304</t>
  </si>
  <si>
    <t>010501001</t>
  </si>
  <si>
    <t>Региональная генерация</t>
  </si>
  <si>
    <t>АО "ВЕТРООГК"</t>
  </si>
  <si>
    <t>5036118291</t>
  </si>
  <si>
    <t>770101001</t>
  </si>
  <si>
    <t>АО "ГТ Энерго"</t>
  </si>
  <si>
    <t>7703806647</t>
  </si>
  <si>
    <t>772801001</t>
  </si>
  <si>
    <t>АО "Интер РАО - Электрогенерация"</t>
  </si>
  <si>
    <t>7704784450</t>
  </si>
  <si>
    <t>770401001</t>
  </si>
  <si>
    <t>АО "Кубаньжелдормаш"</t>
  </si>
  <si>
    <t>2310042974</t>
  </si>
  <si>
    <t>230201001</t>
  </si>
  <si>
    <t>АО "Мобильные ГТЭС"</t>
  </si>
  <si>
    <t>7706627050</t>
  </si>
  <si>
    <t>231532001</t>
  </si>
  <si>
    <t>АО "Новороссийский судоремонтный завод"</t>
  </si>
  <si>
    <t>2315007476</t>
  </si>
  <si>
    <t>231501001</t>
  </si>
  <si>
    <t>АО "РАМО-М" (филиал "КВЭП" АО "РАМО-М")</t>
  </si>
  <si>
    <t>7719113976</t>
  </si>
  <si>
    <t>231143001</t>
  </si>
  <si>
    <t>АО "Сахарный завод "Свобода"</t>
  </si>
  <si>
    <t>2356030749</t>
  </si>
  <si>
    <t>235601001</t>
  </si>
  <si>
    <t>АО "Успенский сахарник"</t>
  </si>
  <si>
    <t>2357005329</t>
  </si>
  <si>
    <t>235701001</t>
  </si>
  <si>
    <t>АО «Интер РАО-Электрогенерация» филиал «Джубгинская ТЭС»</t>
  </si>
  <si>
    <t>236543001</t>
  </si>
  <si>
    <t>АО фирма "Агрокомплекс"</t>
  </si>
  <si>
    <t>2328000083</t>
  </si>
  <si>
    <t>232801001</t>
  </si>
  <si>
    <t>ЗАО "Кристалл"</t>
  </si>
  <si>
    <t>2328000140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</si>
  <si>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</si>
  <si>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</si>
  <si>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</si>
  <si>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</si>
  <si>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</si>
  <si>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</si>
  <si>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</si>
  <si>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</si>
  <si>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</si>
  <si>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ОАО "Адыгэнергострой"</t>
  </si>
  <si>
    <t>0105027049</t>
  </si>
  <si>
    <t>ОАО "Викор"</t>
  </si>
  <si>
    <t>2344001775</t>
  </si>
  <si>
    <t>234401001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</si>
  <si>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</si>
  <si>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</si>
  <si>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</si>
  <si>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</si>
  <si>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</si>
  <si>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</si>
  <si>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</si>
  <si>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</si>
  <si>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</si>
  <si>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</si>
  <si>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</si>
  <si>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</si>
  <si>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</si>
  <si>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</si>
  <si>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</si>
  <si>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"Павловский сахарный завод"</t>
  </si>
  <si>
    <t>2346008166</t>
  </si>
  <si>
    <t>234601001</t>
  </si>
  <si>
    <t>ОАО "СЗЛ"</t>
  </si>
  <si>
    <t>2341006687</t>
  </si>
  <si>
    <t>234101001</t>
  </si>
  <si>
    <t>ОАО "Сахарный завод "Лабинский"</t>
  </si>
  <si>
    <t>2314003380</t>
  </si>
  <si>
    <t>231401001</t>
  </si>
  <si>
    <t>ОАО "огк-2"</t>
  </si>
  <si>
    <t>2357005826</t>
  </si>
  <si>
    <t>231743001</t>
  </si>
  <si>
    <t>ОАО «Верхнебаканский цементный завод»</t>
  </si>
  <si>
    <t>2315076504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</si>
  <si>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</si>
  <si>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</si>
  <si>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</si>
  <si>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</si>
  <si>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</si>
  <si>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</si>
  <si>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"Город Солнца"</t>
  </si>
  <si>
    <t>2320224042</t>
  </si>
  <si>
    <t>232001001</t>
  </si>
  <si>
    <t>ООО "ЕвроХим-Белореченские Минудобрения"</t>
  </si>
  <si>
    <t>2303025270</t>
  </si>
  <si>
    <t>230750001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</si>
  <si>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</si>
  <si>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</si>
  <si>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</si>
  <si>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</si>
  <si>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</si>
  <si>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</si>
  <si>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</si>
  <si>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</si>
  <si>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</si>
  <si>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</si>
  <si>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</si>
  <si>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"ЛУКОЙЛ-Экоэнерго"</t>
  </si>
  <si>
    <t>3015087458</t>
  </si>
  <si>
    <t>615250001</t>
  </si>
  <si>
    <t>ООО "МК-Инвест"</t>
  </si>
  <si>
    <t>2302059491</t>
  </si>
  <si>
    <t>ООО "Межрегиональная генерирующая компания"</t>
  </si>
  <si>
    <t>2308026647</t>
  </si>
  <si>
    <t>ООО "Павловский сахарный завод"</t>
  </si>
  <si>
    <t>2309140864</t>
  </si>
  <si>
    <t>236201001</t>
  </si>
  <si>
    <t>ООО "РН-Туапсинский НПЗ"</t>
  </si>
  <si>
    <t>2365004375</t>
  </si>
  <si>
    <t>997250001</t>
  </si>
  <si>
    <t>ООО "Свод Интернешнл"</t>
  </si>
  <si>
    <t>7730163480</t>
  </si>
  <si>
    <t>773001001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</si>
  <si>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</si>
  <si>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</si>
  <si>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</si>
  <si>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</si>
  <si>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</si>
  <si>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</si>
  <si>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</si>
  <si>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Открытое акционерное общество "ГТ-ТЭЦ Энерго"</t>
  </si>
  <si>
    <t>7703311228</t>
  </si>
  <si>
    <t>770301001</t>
  </si>
  <si>
    <t>ПАО "Каневсксахар"</t>
  </si>
  <si>
    <t>2334005403</t>
  </si>
  <si>
    <t>233401001</t>
  </si>
  <si>
    <t>ФГУП "ФТ-Центр"</t>
  </si>
  <si>
    <t>7709007859</t>
  </si>
  <si>
    <t>231043001</t>
  </si>
  <si>
    <t>филиал "Сочинская ТЭС" АО "Интер РАО - Электрогенерация"</t>
  </si>
  <si>
    <t>231943001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</si>
  <si>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</si>
  <si>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</si>
  <si>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</si>
  <si>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</si>
  <si>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АО "Мосэнергосбыт"</t>
  </si>
  <si>
    <t>7736520080</t>
  </si>
  <si>
    <t>997650001</t>
  </si>
  <si>
    <t>Сбытовая компания</t>
  </si>
  <si>
    <t>АО "НЭСК"</t>
  </si>
  <si>
    <t>2308091759</t>
  </si>
  <si>
    <t>230801001</t>
  </si>
  <si>
    <t>АО "Оборонэнергосбыт"</t>
  </si>
  <si>
    <t>7704731218</t>
  </si>
  <si>
    <t>773043001</t>
  </si>
  <si>
    <t>ЗАО "Транссервисэнерго"</t>
  </si>
  <si>
    <t>7710430593</t>
  </si>
  <si>
    <t>771001001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</si>
  <si>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</si>
  <si>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</si>
  <si>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</si>
  <si>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</si>
  <si>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</si>
  <si>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</si>
  <si>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"Альтернатива - Энерго-Сбыт"</t>
  </si>
  <si>
    <t>2312208086</t>
  </si>
  <si>
    <t>ООО "ВН-Энерготрейд"</t>
  </si>
  <si>
    <t>5048024231</t>
  </si>
  <si>
    <t>504801001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</si>
  <si>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</si>
  <si>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</si>
  <si>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</si>
  <si>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</si>
  <si>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</si>
  <si>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</si>
  <si>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</si>
  <si>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</si>
  <si>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"ЕЭС.Гарант"</t>
  </si>
  <si>
    <t>5024104671</t>
  </si>
  <si>
    <t>631545001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</si>
  <si>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</si>
  <si>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</si>
  <si>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</si>
  <si>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</si>
  <si>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</si>
  <si>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</si>
  <si>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"Квант"</t>
  </si>
  <si>
    <t>2309137928</t>
  </si>
  <si>
    <t>ООО "КубаньРесурс"</t>
  </si>
  <si>
    <t>2312125680</t>
  </si>
  <si>
    <t>ООО "МАРЭМ+"</t>
  </si>
  <si>
    <t>7702387915</t>
  </si>
  <si>
    <t>ООО "МТС ЭНЕРГО"</t>
  </si>
  <si>
    <t>9709006506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</si>
  <si>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</si>
  <si>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</si>
  <si>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</si>
  <si>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</si>
  <si>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</si>
  <si>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</si>
  <si>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</si>
  <si>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</si>
  <si>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</si>
  <si>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</si>
  <si>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</si>
  <si>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</si>
  <si>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</si>
  <si>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</si>
  <si>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</si>
  <si>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</si>
  <si>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</si>
  <si>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</si>
  <si>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</si>
  <si>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</si>
  <si>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</si>
  <si>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</si>
  <si>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"Центрэнерго"</t>
  </si>
  <si>
    <t>7703728269</t>
  </si>
  <si>
    <t>ООО "ЭСК "Независимость"</t>
  </si>
  <si>
    <t>7701383354</t>
  </si>
  <si>
    <t>770801001</t>
  </si>
  <si>
    <t>ООО "ЭнергоЭффективность"</t>
  </si>
  <si>
    <t>7706704202</t>
  </si>
  <si>
    <t>ООО "Энергоальянс"</t>
  </si>
  <si>
    <t>2310122757</t>
  </si>
  <si>
    <t>ООО "Энергосфера"</t>
  </si>
  <si>
    <t>2312255262</t>
  </si>
  <si>
    <t>ООО "Югстрой-Энергосбыт"</t>
  </si>
  <si>
    <t>2311156068</t>
  </si>
  <si>
    <t>ООО "Южная энергосбытовая компания"</t>
  </si>
  <si>
    <t>2334024237</t>
  </si>
  <si>
    <t>ПАО "ТНС энерго Кубань"</t>
  </si>
  <si>
    <t>2308119595</t>
  </si>
  <si>
    <t>филиал "Южный" ОАО "Оборонэнергосбыт"</t>
  </si>
  <si>
    <t>230843001</t>
  </si>
  <si>
    <t>АО "КНПЗ-КЭН"</t>
  </si>
  <si>
    <t>2309021440</t>
  </si>
  <si>
    <t>АО "Международный аэропорт "Краснодар"</t>
  </si>
  <si>
    <t>2312126429</t>
  </si>
  <si>
    <t>АО "Международный аэропорт Сочи"</t>
  </si>
  <si>
    <t>2317044843</t>
  </si>
  <si>
    <t>АО "НЭСК-электросети"</t>
  </si>
  <si>
    <t>2308139496</t>
  </si>
  <si>
    <t>АО "Нефтегазтехнология-Энергия"</t>
  </si>
  <si>
    <t>2349017673</t>
  </si>
  <si>
    <t>234901001</t>
  </si>
  <si>
    <t>АО "Новорослесэкспорт"</t>
  </si>
  <si>
    <t>2315014794</t>
  </si>
  <si>
    <t>АО "Оборонэнерго" Филиал "Южный"</t>
  </si>
  <si>
    <t>7704726225</t>
  </si>
  <si>
    <t>616543001</t>
  </si>
  <si>
    <t>АО "Пластформ"</t>
  </si>
  <si>
    <t>2302012743</t>
  </si>
  <si>
    <t>АО "Прибой"</t>
  </si>
  <si>
    <t>2315012170</t>
  </si>
  <si>
    <t>АО "Энергосервис"</t>
  </si>
  <si>
    <t>7709571825</t>
  </si>
  <si>
    <t>ЗАО "Каневскагропромэнерго"</t>
  </si>
  <si>
    <t>2334001286</t>
  </si>
  <si>
    <t>ЗАО "Энергоресурс"</t>
  </si>
  <si>
    <t>7715832761</t>
  </si>
  <si>
    <t>МРЭСК ООО</t>
  </si>
  <si>
    <t>2349025515</t>
  </si>
  <si>
    <t>ОАО "Армавирский Электротехнический завод"</t>
  </si>
  <si>
    <t>2302008440</t>
  </si>
  <si>
    <t>ОАО "Компания Импульс "</t>
  </si>
  <si>
    <t>2311015116</t>
  </si>
  <si>
    <t>ОАО "Российские Железные Дороги"</t>
  </si>
  <si>
    <t>7708503727</t>
  </si>
  <si>
    <t>616745011</t>
  </si>
  <si>
    <t>ОАО "Сатурн"</t>
  </si>
  <si>
    <t>2311006961</t>
  </si>
  <si>
    <t>ООО "АКСОЙ"</t>
  </si>
  <si>
    <t>2312171950</t>
  </si>
  <si>
    <t>ООО "Агропромышленные активы"</t>
  </si>
  <si>
    <t>2337044288</t>
  </si>
  <si>
    <t>233701001</t>
  </si>
  <si>
    <t>ООО "Алга"</t>
  </si>
  <si>
    <t>2304036186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</si>
  <si>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</si>
  <si>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</si>
  <si>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</si>
  <si>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</si>
  <si>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</si>
  <si>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</si>
  <si>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"КВЭП"</t>
  </si>
  <si>
    <t>2311085794</t>
  </si>
  <si>
    <t>ООО "Краснодар Водоканал"</t>
  </si>
  <si>
    <t>2308111927</t>
  </si>
  <si>
    <t>ООО "Краснодарэнерго"</t>
  </si>
  <si>
    <t>2308190012</t>
  </si>
  <si>
    <t>ООО "Кубаньречфлот-сервис"</t>
  </si>
  <si>
    <t>2309121163</t>
  </si>
  <si>
    <t>ООО "Кубаньсети"</t>
  </si>
  <si>
    <t>2312227025</t>
  </si>
  <si>
    <t>ООО "Кубаньэлектросеть"</t>
  </si>
  <si>
    <t>2334024928</t>
  </si>
  <si>
    <t>ООО "Легион"</t>
  </si>
  <si>
    <t>2308144129</t>
  </si>
  <si>
    <t>ООО "Прометей"</t>
  </si>
  <si>
    <t>2319061080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</si>
  <si>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</si>
  <si>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</si>
  <si>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</si>
  <si>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</si>
  <si>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"СетьЭнерго"</t>
  </si>
  <si>
    <t>2308242101</t>
  </si>
  <si>
    <t>ООО "ТСК"</t>
  </si>
  <si>
    <t>2334025110</t>
  </si>
  <si>
    <t>ООО "ТЭС"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</si>
  <si>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</si>
  <si>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</si>
  <si>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</si>
  <si>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</si>
  <si>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</si>
  <si>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</si>
  <si>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</si>
  <si>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</si>
  <si>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"Трансэнерго"</t>
  </si>
  <si>
    <t>2334025417</t>
  </si>
  <si>
    <t>ООО "Трансэнергосеть"</t>
  </si>
  <si>
    <t>2365021532</t>
  </si>
  <si>
    <t>236501001</t>
  </si>
  <si>
    <t>ООО "Фирма "Нефтестройиндустрия-Юг"</t>
  </si>
  <si>
    <t>2312088075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</si>
  <si>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</si>
  <si>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</si>
  <si>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</si>
  <si>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</si>
  <si>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</si>
  <si>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</si>
  <si>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</si>
  <si>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</si>
  <si>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</si>
  <si>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</si>
  <si>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</si>
  <si>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"Энергосистемы"</t>
  </si>
  <si>
    <t>2309132239</t>
  </si>
  <si>
    <t>ООО "Энерготрейд"</t>
  </si>
  <si>
    <t>2311175670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</si>
  <si>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</si>
  <si>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</si>
  <si>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</si>
  <si>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</si>
  <si>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</si>
  <si>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</si>
  <si>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«Энергия Кубани»</t>
  </si>
  <si>
    <t>2312194813</t>
  </si>
  <si>
    <t>ООО КЭСК</t>
  </si>
  <si>
    <t>2309135367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</si>
  <si>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</si>
  <si>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</si>
  <si>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</si>
  <si>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</si>
  <si>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</si>
  <si>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</si>
  <si>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</si>
  <si>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</si>
  <si>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ПАО "ФСК ЕЭС"</t>
  </si>
  <si>
    <t>4716016979</t>
  </si>
  <si>
    <t>997450001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</si>
  <si>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</si>
  <si>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</si>
  <si>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</si>
  <si>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</si>
  <si>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</si>
  <si>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</si>
  <si>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</si>
  <si>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</si>
  <si>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</si>
  <si>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</si>
  <si>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</si>
  <si>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</si>
  <si>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</si>
  <si>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</si>
  <si>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</si>
  <si>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</si>
  <si>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</si>
  <si>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</si>
  <si>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</si>
  <si>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</si>
  <si>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</si>
  <si>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</si>
  <si>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</si>
  <si>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</si>
  <si>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</si>
  <si>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</si>
  <si>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</si>
  <si>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</si>
  <si>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</si>
  <si>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</si>
  <si>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</si>
  <si>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</si>
  <si>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</si>
  <si>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</si>
  <si>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09.08.2018 8:58:17</t>
  </si>
  <si>
    <t>350072 г. Краснодар, ул. Московская д. 5</t>
  </si>
  <si>
    <t>Пилипей Р.В.</t>
  </si>
  <si>
    <t>(861)252-11-21</t>
  </si>
  <si>
    <t>Щербанева Н.Р.</t>
  </si>
  <si>
    <t>Канавин А.А.</t>
  </si>
  <si>
    <t>Главный энергетик</t>
  </si>
  <si>
    <t>(861)252-10-55</t>
  </si>
  <si>
    <t>3.4.1</t>
  </si>
  <si>
    <t>ООО "СКБ-СБЫТ"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</si>
</sst>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3" fillId="43" borderId="0" xfId="0" applyNumberFormat="1" applyFont="1" applyFill="1" applyAlignment="1" applyProtection="1">
      <alignment/>
      <protection/>
    </xf>
    <xf numFmtId="185" fontId="3" fillId="36" borderId="19" xfId="71" applyNumberFormat="1" applyFont="1" applyFill="1" applyBorder="1" applyAlignment="1" applyProtection="1">
      <alignment horizontal="right" vertical="center"/>
      <protection/>
    </xf>
    <xf numFmtId="185" fontId="3" fillId="36" borderId="22" xfId="71" applyNumberFormat="1" applyFont="1" applyFill="1" applyBorder="1" applyAlignment="1" applyProtection="1">
      <alignment horizontal="right" vertical="center"/>
      <protection/>
    </xf>
    <xf numFmtId="185" fontId="3" fillId="36" borderId="70" xfId="71" applyNumberFormat="1" applyFont="1" applyFill="1" applyBorder="1" applyAlignment="1" applyProtection="1">
      <alignment horizontal="right" vertical="center"/>
      <protection/>
    </xf>
    <xf numFmtId="185" fontId="3" fillId="36" borderId="14" xfId="71" applyNumberFormat="1" applyFont="1" applyFill="1" applyBorder="1" applyAlignment="1" applyProtection="1">
      <alignment horizontal="right" vertical="center"/>
      <protection/>
    </xf>
    <xf numFmtId="185" fontId="3" fillId="42" borderId="11" xfId="72" applyNumberFormat="1" applyFont="1" applyFill="1" applyBorder="1" applyAlignment="1" applyProtection="1">
      <alignment vertical="center"/>
      <protection locked="0"/>
    </xf>
    <xf numFmtId="185" fontId="3" fillId="42" borderId="50" xfId="72" applyNumberFormat="1" applyFont="1" applyFill="1" applyBorder="1" applyAlignment="1" applyProtection="1">
      <alignment vertical="center"/>
      <protection locked="0"/>
    </xf>
    <xf numFmtId="185" fontId="3" fillId="36" borderId="50" xfId="71" applyNumberFormat="1" applyFont="1" applyFill="1" applyBorder="1" applyAlignment="1" applyProtection="1">
      <alignment horizontal="right" vertical="center"/>
      <protection/>
    </xf>
    <xf numFmtId="185" fontId="3" fillId="42" borderId="71" xfId="72" applyNumberFormat="1" applyFont="1" applyFill="1" applyBorder="1" applyAlignment="1" applyProtection="1">
      <alignment vertical="center"/>
      <protection locked="0"/>
    </xf>
    <xf numFmtId="185" fontId="3" fillId="36" borderId="11" xfId="71" applyNumberFormat="1" applyFont="1" applyFill="1" applyBorder="1" applyAlignment="1" applyProtection="1">
      <alignment horizontal="right" vertical="center"/>
      <protection/>
    </xf>
    <xf numFmtId="185" fontId="3" fillId="42" borderId="72" xfId="72" applyNumberFormat="1" applyFont="1" applyFill="1" applyBorder="1" applyAlignment="1" applyProtection="1">
      <alignment vertical="center"/>
      <protection locked="0"/>
    </xf>
    <xf numFmtId="185" fontId="3" fillId="36" borderId="15" xfId="71" applyNumberFormat="1" applyFont="1" applyFill="1" applyBorder="1" applyAlignment="1" applyProtection="1">
      <alignment horizontal="right" vertical="center"/>
      <protection/>
    </xf>
    <xf numFmtId="185" fontId="3" fillId="36" borderId="21" xfId="71" applyNumberFormat="1" applyFont="1" applyFill="1" applyBorder="1" applyAlignment="1" applyProtection="1">
      <alignment horizontal="right" vertical="center"/>
      <protection/>
    </xf>
    <xf numFmtId="185" fontId="3" fillId="36" borderId="72" xfId="71" applyNumberFormat="1" applyFont="1" applyFill="1" applyBorder="1" applyAlignment="1" applyProtection="1">
      <alignment horizontal="right" vertical="center"/>
      <protection/>
    </xf>
    <xf numFmtId="185" fontId="3" fillId="42" borderId="22" xfId="72" applyNumberFormat="1" applyFont="1" applyFill="1" applyBorder="1" applyAlignment="1" applyProtection="1">
      <alignment vertical="center"/>
      <protection locked="0"/>
    </xf>
    <xf numFmtId="185" fontId="3" fillId="42" borderId="70" xfId="72" applyNumberFormat="1" applyFont="1" applyFill="1" applyBorder="1" applyAlignment="1" applyProtection="1">
      <alignment vertical="center"/>
      <protection locked="0"/>
    </xf>
    <xf numFmtId="185" fontId="3" fillId="42" borderId="21" xfId="72" applyNumberFormat="1" applyFont="1" applyFill="1" applyBorder="1" applyAlignment="1" applyProtection="1">
      <alignment vertical="center"/>
      <protection locked="0"/>
    </xf>
    <xf numFmtId="185" fontId="3" fillId="36" borderId="12" xfId="71" applyNumberFormat="1" applyFont="1" applyFill="1" applyBorder="1" applyAlignment="1" applyProtection="1">
      <alignment horizontal="right" vertical="center"/>
      <protection/>
    </xf>
    <xf numFmtId="185" fontId="3" fillId="36" borderId="73" xfId="71" applyNumberFormat="1" applyFont="1" applyFill="1" applyBorder="1" applyAlignment="1" applyProtection="1">
      <alignment horizontal="right" vertical="center"/>
      <protection/>
    </xf>
    <xf numFmtId="49" fontId="17" fillId="42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6" xfId="69" applyFont="1" applyFill="1" applyBorder="1" applyAlignment="1" applyProtection="1">
      <alignment horizontal="center" vertical="center" wrapText="1"/>
      <protection/>
    </xf>
    <xf numFmtId="0" fontId="6" fillId="40" borderId="77" xfId="69" applyFont="1" applyFill="1" applyBorder="1" applyAlignment="1" applyProtection="1">
      <alignment horizontal="center" vertical="center" wrapText="1"/>
      <protection/>
    </xf>
    <xf numFmtId="0" fontId="6" fillId="40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42" borderId="82" xfId="45" applyNumberFormat="1" applyFont="1" applyFill="1" applyBorder="1" applyAlignment="1" applyProtection="1">
      <alignment horizontal="left" vertical="center"/>
      <protection locked="0"/>
    </xf>
    <xf numFmtId="49" fontId="6" fillId="42" borderId="83" xfId="66" applyFont="1" applyFill="1" applyBorder="1" applyAlignment="1" applyProtection="1">
      <alignment horizontal="left" vertical="center"/>
      <protection locked="0"/>
    </xf>
    <xf numFmtId="49" fontId="6" fillId="42" borderId="84" xfId="66" applyFont="1" applyFill="1" applyBorder="1" applyAlignment="1" applyProtection="1">
      <alignment horizontal="left" vertical="center"/>
      <protection locked="0"/>
    </xf>
    <xf numFmtId="49" fontId="17" fillId="42" borderId="85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42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4" xfId="66" applyFont="1" applyFill="1" applyBorder="1" applyAlignment="1" applyProtection="1">
      <alignment horizontal="left" vertical="center" wrapText="1"/>
      <protection locked="0"/>
    </xf>
    <xf numFmtId="49" fontId="3" fillId="42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91" xfId="66" applyFont="1" applyFill="1" applyBorder="1" applyAlignment="1" applyProtection="1">
      <alignment horizontal="left" vertical="center" wrapText="1"/>
      <protection locked="0"/>
    </xf>
    <xf numFmtId="49" fontId="3" fillId="42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42" borderId="9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9">
        <f>SUM(G3:J3)</f>
        <v>0</v>
      </c>
      <c r="G3" s="240"/>
      <c r="H3" s="240"/>
      <c r="I3" s="240"/>
      <c r="J3" s="243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9">
        <f>SUM(G6:J6)</f>
        <v>0</v>
      </c>
      <c r="G6" s="240"/>
      <c r="H6" s="240"/>
      <c r="I6" s="240"/>
      <c r="J6" s="243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9">
        <f>SUM(G9:J9)</f>
        <v>0</v>
      </c>
      <c r="G9" s="240"/>
      <c r="H9" s="240"/>
      <c r="I9" s="240"/>
      <c r="J9" s="243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9">
        <f>SUM(G12:J12)</f>
        <v>0</v>
      </c>
      <c r="G12" s="240"/>
      <c r="H12" s="240"/>
      <c r="I12" s="240"/>
      <c r="J12" s="243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9">
        <f>SUM(G16:J16)</f>
        <v>0</v>
      </c>
      <c r="G16" s="240"/>
      <c r="H16" s="240"/>
      <c r="I16" s="240"/>
      <c r="J16" s="243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9">
        <f>SUM(G19:J19)</f>
        <v>0</v>
      </c>
      <c r="G19" s="240"/>
      <c r="H19" s="240"/>
      <c r="I19" s="240"/>
      <c r="J19" s="243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9">
        <f>SUM(G22:J22)</f>
        <v>0</v>
      </c>
      <c r="G22" s="240"/>
      <c r="H22" s="240"/>
      <c r="I22" s="240"/>
      <c r="J22" s="243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9">
        <f>SUM(G25:J25)</f>
        <v>0</v>
      </c>
      <c r="G25" s="240"/>
      <c r="H25" s="240"/>
      <c r="I25" s="240"/>
      <c r="J25" s="243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tabSelected="1" workbookViewId="0" topLeftCell="C2">
      <selection activeCell="L8" sqref="L8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2018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2017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2016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2018</v>
      </c>
      <c r="G8" s="139" t="s">
        <v>10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526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527</v>
      </c>
      <c r="G12" s="303" t="s">
        <v>656</v>
      </c>
      <c r="H12" s="158"/>
    </row>
    <row r="13" spans="1:8" ht="24" customHeight="1" thickBot="1">
      <c r="A13" s="2"/>
      <c r="D13" s="150"/>
      <c r="E13" s="142" t="s">
        <v>21</v>
      </c>
      <c r="F13" s="144" t="s">
        <v>446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657</v>
      </c>
      <c r="H15" s="158"/>
    </row>
    <row r="16" spans="1:8" ht="30" customHeight="1">
      <c r="A16" s="29"/>
      <c r="D16" s="150"/>
      <c r="E16" s="290" t="s">
        <v>23</v>
      </c>
      <c r="F16" s="291"/>
      <c r="G16" s="147" t="s">
        <v>657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658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659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660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659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661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662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663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/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38"/>
  <sheetViews>
    <sheetView showGridLines="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N18" sqref="N18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2018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4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6">
        <f>SUM(G18:J18)</f>
        <v>738.775</v>
      </c>
      <c r="G18" s="237">
        <f>SUM(G19,G20,G24,G27)</f>
        <v>0</v>
      </c>
      <c r="H18" s="237">
        <f>SUM(H19,H20,H24,H27)</f>
        <v>0</v>
      </c>
      <c r="I18" s="237">
        <f>SUM(I19,I20,I24,I27)</f>
        <v>738.775</v>
      </c>
      <c r="J18" s="238">
        <f>SUM(J19,J20,J24,J27)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9">
        <f>SUM(G19:J19)</f>
        <v>0</v>
      </c>
      <c r="G19" s="240"/>
      <c r="H19" s="240"/>
      <c r="I19" s="240"/>
      <c r="J19" s="241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9">
        <f>SUM(G20:J20)</f>
        <v>738.775</v>
      </c>
      <c r="G20" s="239">
        <f>SUM(G21:G23)</f>
        <v>0</v>
      </c>
      <c r="H20" s="239">
        <f>SUM(H21:H23)</f>
        <v>0</v>
      </c>
      <c r="I20" s="239">
        <f>SUM(I21:I23)</f>
        <v>738.775</v>
      </c>
      <c r="J20" s="242">
        <f>SUM(J21:J23)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32" t="s">
        <v>262</v>
      </c>
      <c r="D22" s="229" t="s">
        <v>263</v>
      </c>
      <c r="E22" s="82" t="s">
        <v>615</v>
      </c>
      <c r="F22" s="239">
        <f>SUM(G22:J22)</f>
        <v>738.775</v>
      </c>
      <c r="G22" s="240"/>
      <c r="H22" s="240"/>
      <c r="I22" s="240">
        <v>738.775</v>
      </c>
      <c r="J22" s="243"/>
      <c r="K22" s="78"/>
    </row>
    <row r="23" spans="1:11" s="97" customFormat="1" ht="15" customHeight="1">
      <c r="A23" s="76"/>
      <c r="B23" s="65"/>
      <c r="C23" s="77"/>
      <c r="D23" s="208"/>
      <c r="E23" s="75" t="s">
        <v>188</v>
      </c>
      <c r="F23" s="81"/>
      <c r="G23" s="81"/>
      <c r="H23" s="81"/>
      <c r="I23" s="81"/>
      <c r="J23" s="223"/>
      <c r="K23" s="78"/>
    </row>
    <row r="24" spans="1:11" ht="24" customHeight="1">
      <c r="A24" s="63"/>
      <c r="B24" s="64"/>
      <c r="C24" s="52"/>
      <c r="D24" s="206" t="s">
        <v>160</v>
      </c>
      <c r="E24" s="43" t="s">
        <v>138</v>
      </c>
      <c r="F24" s="239">
        <f>SUM(G24:J24)</f>
        <v>0</v>
      </c>
      <c r="G24" s="239">
        <f>SUM(G25:G26)</f>
        <v>0</v>
      </c>
      <c r="H24" s="239">
        <f>SUM(H25:H26)</f>
        <v>0</v>
      </c>
      <c r="I24" s="239">
        <f>SUM(I25:I26)</f>
        <v>0</v>
      </c>
      <c r="J24" s="242">
        <f>SUM(J25:J26)</f>
        <v>0</v>
      </c>
      <c r="K24" s="53"/>
    </row>
    <row r="25" spans="1:11" s="97" customFormat="1" ht="15" customHeight="1" hidden="1">
      <c r="A25" s="76"/>
      <c r="B25" s="65"/>
      <c r="C25" s="77"/>
      <c r="D25" s="207" t="s">
        <v>182</v>
      </c>
      <c r="E25" s="79"/>
      <c r="F25" s="79"/>
      <c r="G25" s="79"/>
      <c r="H25" s="79"/>
      <c r="I25" s="79"/>
      <c r="J25" s="222"/>
      <c r="K25" s="78"/>
    </row>
    <row r="26" spans="1:11" s="97" customFormat="1" ht="15" customHeight="1">
      <c r="A26" s="76"/>
      <c r="B26" s="65"/>
      <c r="C26" s="77"/>
      <c r="D26" s="208"/>
      <c r="E26" s="75" t="s">
        <v>187</v>
      </c>
      <c r="F26" s="81"/>
      <c r="G26" s="81"/>
      <c r="H26" s="81"/>
      <c r="I26" s="81"/>
      <c r="J26" s="223"/>
      <c r="K26" s="78"/>
    </row>
    <row r="27" spans="1:11" ht="24" customHeight="1">
      <c r="A27" s="63"/>
      <c r="B27" s="64"/>
      <c r="C27" s="52"/>
      <c r="D27" s="206" t="s">
        <v>241</v>
      </c>
      <c r="E27" s="43" t="s">
        <v>242</v>
      </c>
      <c r="F27" s="239">
        <f>SUM(G27:J27)</f>
        <v>0</v>
      </c>
      <c r="G27" s="240"/>
      <c r="H27" s="240"/>
      <c r="I27" s="240"/>
      <c r="J27" s="241"/>
      <c r="K27" s="53"/>
    </row>
    <row r="28" spans="1:11" ht="30" customHeight="1">
      <c r="A28" s="63"/>
      <c r="B28" s="64"/>
      <c r="C28" s="52"/>
      <c r="D28" s="206" t="s">
        <v>130</v>
      </c>
      <c r="E28" s="44" t="s">
        <v>139</v>
      </c>
      <c r="F28" s="239">
        <f>SUM(H28:J28)</f>
        <v>659.281</v>
      </c>
      <c r="G28" s="67"/>
      <c r="H28" s="244">
        <f>H29</f>
        <v>0</v>
      </c>
      <c r="I28" s="244">
        <f>I29+I30</f>
        <v>0</v>
      </c>
      <c r="J28" s="242">
        <f>J29+J30+J31</f>
        <v>659.281</v>
      </c>
      <c r="K28" s="53"/>
    </row>
    <row r="29" spans="1:11" ht="24" customHeight="1">
      <c r="A29" s="63"/>
      <c r="B29" s="64"/>
      <c r="C29" s="52"/>
      <c r="D29" s="206" t="s">
        <v>161</v>
      </c>
      <c r="E29" s="43" t="s">
        <v>0</v>
      </c>
      <c r="F29" s="239">
        <f>SUM(H29:J29)</f>
        <v>0</v>
      </c>
      <c r="G29" s="67"/>
      <c r="H29" s="240"/>
      <c r="I29" s="240"/>
      <c r="J29" s="241"/>
      <c r="K29" s="53"/>
    </row>
    <row r="30" spans="1:11" ht="24" customHeight="1">
      <c r="A30" s="63"/>
      <c r="B30" s="64"/>
      <c r="C30" s="52"/>
      <c r="D30" s="206" t="s">
        <v>162</v>
      </c>
      <c r="E30" s="43" t="s">
        <v>156</v>
      </c>
      <c r="F30" s="239">
        <f>SUM(I30:J30)</f>
        <v>0</v>
      </c>
      <c r="G30" s="67"/>
      <c r="H30" s="67"/>
      <c r="I30" s="240"/>
      <c r="J30" s="241"/>
      <c r="K30" s="53"/>
    </row>
    <row r="31" spans="1:11" ht="24" customHeight="1">
      <c r="A31" s="63"/>
      <c r="B31" s="64"/>
      <c r="C31" s="52"/>
      <c r="D31" s="206" t="s">
        <v>163</v>
      </c>
      <c r="E31" s="43" t="s">
        <v>157</v>
      </c>
      <c r="F31" s="239">
        <f>SUM(J31)</f>
        <v>659.281</v>
      </c>
      <c r="G31" s="68"/>
      <c r="H31" s="68"/>
      <c r="I31" s="68"/>
      <c r="J31" s="245">
        <v>659.281</v>
      </c>
      <c r="K31" s="53"/>
    </row>
    <row r="32" spans="1:11" ht="9" customHeight="1">
      <c r="A32" s="63"/>
      <c r="B32" s="64"/>
      <c r="C32" s="52"/>
      <c r="D32" s="209"/>
      <c r="E32" s="110"/>
      <c r="F32" s="111"/>
      <c r="G32" s="112"/>
      <c r="H32" s="112"/>
      <c r="I32" s="112"/>
      <c r="J32" s="224"/>
      <c r="K32" s="53"/>
    </row>
    <row r="33" spans="1:11" ht="30" customHeight="1">
      <c r="A33" s="63"/>
      <c r="B33" s="64"/>
      <c r="C33" s="52"/>
      <c r="D33" s="206" t="s">
        <v>164</v>
      </c>
      <c r="E33" s="44" t="s">
        <v>140</v>
      </c>
      <c r="F33" s="239">
        <f>SUM(G33:J33)</f>
        <v>558.8679999999999</v>
      </c>
      <c r="G33" s="244">
        <f>SUM(G34,G37,G40,G43,G47)</f>
        <v>0</v>
      </c>
      <c r="H33" s="244">
        <f>SUM(H34,H37,H40,H43,H47)</f>
        <v>0</v>
      </c>
      <c r="I33" s="244">
        <f>SUM(I34,I37,I40,I43,I47)</f>
        <v>40.04</v>
      </c>
      <c r="J33" s="242">
        <f>SUM(J34,J37,J40,J43,J47)</f>
        <v>518.828</v>
      </c>
      <c r="K33" s="53"/>
    </row>
    <row r="34" spans="1:11" ht="24" customHeight="1">
      <c r="A34" s="63"/>
      <c r="B34" s="64"/>
      <c r="C34" s="52"/>
      <c r="D34" s="206" t="s">
        <v>165</v>
      </c>
      <c r="E34" s="43" t="s">
        <v>230</v>
      </c>
      <c r="F34" s="239">
        <f>SUM(G34:J34)</f>
        <v>0</v>
      </c>
      <c r="G34" s="239">
        <f>SUM(G35:G36)</f>
        <v>0</v>
      </c>
      <c r="H34" s="239">
        <f>SUM(H35:H36)</f>
        <v>0</v>
      </c>
      <c r="I34" s="239">
        <f>SUM(I35:I36)</f>
        <v>0</v>
      </c>
      <c r="J34" s="242">
        <f>SUM(J35:J36)</f>
        <v>0</v>
      </c>
      <c r="K34" s="53"/>
    </row>
    <row r="35" spans="1:11" s="97" customFormat="1" ht="15" customHeight="1" hidden="1">
      <c r="A35" s="76"/>
      <c r="B35" s="65"/>
      <c r="C35" s="77"/>
      <c r="D35" s="207" t="s">
        <v>183</v>
      </c>
      <c r="E35" s="79"/>
      <c r="F35" s="79"/>
      <c r="G35" s="79"/>
      <c r="H35" s="79"/>
      <c r="I35" s="79"/>
      <c r="J35" s="222"/>
      <c r="K35" s="78"/>
    </row>
    <row r="36" spans="1:11" s="97" customFormat="1" ht="15" customHeight="1">
      <c r="A36" s="76"/>
      <c r="B36" s="65"/>
      <c r="C36" s="77"/>
      <c r="D36" s="208"/>
      <c r="E36" s="75" t="s">
        <v>189</v>
      </c>
      <c r="F36" s="81"/>
      <c r="G36" s="81"/>
      <c r="H36" s="81"/>
      <c r="I36" s="81"/>
      <c r="J36" s="223"/>
      <c r="K36" s="78"/>
    </row>
    <row r="37" spans="1:11" ht="24" customHeight="1">
      <c r="A37" s="63"/>
      <c r="B37" s="64"/>
      <c r="C37" s="52"/>
      <c r="D37" s="206" t="s">
        <v>166</v>
      </c>
      <c r="E37" s="43" t="s">
        <v>141</v>
      </c>
      <c r="F37" s="239">
        <f>SUM(G37:J37)</f>
        <v>0</v>
      </c>
      <c r="G37" s="239">
        <f>SUM(G38:G39)</f>
        <v>0</v>
      </c>
      <c r="H37" s="239">
        <f>SUM(H38:H39)</f>
        <v>0</v>
      </c>
      <c r="I37" s="239">
        <f>SUM(I38:I39)</f>
        <v>0</v>
      </c>
      <c r="J37" s="242">
        <f>SUM(J38:J39)</f>
        <v>0</v>
      </c>
      <c r="K37" s="53"/>
    </row>
    <row r="38" spans="1:11" s="97" customFormat="1" ht="15" customHeight="1" hidden="1">
      <c r="A38" s="76"/>
      <c r="B38" s="65"/>
      <c r="C38" s="77"/>
      <c r="D38" s="207" t="s">
        <v>184</v>
      </c>
      <c r="E38" s="79"/>
      <c r="F38" s="79"/>
      <c r="G38" s="79"/>
      <c r="H38" s="79"/>
      <c r="I38" s="79"/>
      <c r="J38" s="222"/>
      <c r="K38" s="78"/>
    </row>
    <row r="39" spans="1:11" s="97" customFormat="1" ht="15" customHeight="1">
      <c r="A39" s="76"/>
      <c r="B39" s="65"/>
      <c r="C39" s="77"/>
      <c r="D39" s="208"/>
      <c r="E39" s="75" t="s">
        <v>188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167</v>
      </c>
      <c r="E40" s="43" t="s">
        <v>142</v>
      </c>
      <c r="F40" s="239">
        <f>SUM(G40:J40)</f>
        <v>0</v>
      </c>
      <c r="G40" s="239">
        <f>SUM(G41:G42)</f>
        <v>0</v>
      </c>
      <c r="H40" s="239">
        <f>SUM(H41:H42)</f>
        <v>0</v>
      </c>
      <c r="I40" s="239">
        <f>SUM(I41:I42)</f>
        <v>0</v>
      </c>
      <c r="J40" s="242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185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187</v>
      </c>
      <c r="F42" s="81"/>
      <c r="G42" s="81"/>
      <c r="H42" s="81"/>
      <c r="I42" s="81"/>
      <c r="J42" s="223"/>
      <c r="K42" s="78"/>
    </row>
    <row r="43" spans="3:11" ht="24" customHeight="1">
      <c r="C43" s="77"/>
      <c r="D43" s="206" t="s">
        <v>168</v>
      </c>
      <c r="E43" s="99" t="s">
        <v>199</v>
      </c>
      <c r="F43" s="244">
        <f>SUM(G43:J43)</f>
        <v>558.8679999999999</v>
      </c>
      <c r="G43" s="244">
        <f>SUM(G44:G46)</f>
        <v>0</v>
      </c>
      <c r="H43" s="244">
        <f>SUM(H44:H46)</f>
        <v>0</v>
      </c>
      <c r="I43" s="244">
        <f>SUM(I44:I46)</f>
        <v>40.04</v>
      </c>
      <c r="J43" s="242">
        <f>SUM(J44:J46)</f>
        <v>518.828</v>
      </c>
      <c r="K43" s="78"/>
    </row>
    <row r="44" spans="1:11" s="97" customFormat="1" ht="15" customHeight="1" hidden="1">
      <c r="A44" s="76"/>
      <c r="B44" s="65"/>
      <c r="C44" s="77"/>
      <c r="D44" s="207" t="s">
        <v>233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232" t="s">
        <v>262</v>
      </c>
      <c r="D45" s="229" t="s">
        <v>664</v>
      </c>
      <c r="E45" s="82" t="s">
        <v>665</v>
      </c>
      <c r="F45" s="239">
        <f>SUM(G45:J45)</f>
        <v>558.8679999999999</v>
      </c>
      <c r="G45" s="240"/>
      <c r="H45" s="240"/>
      <c r="I45" s="240">
        <v>40.04</v>
      </c>
      <c r="J45" s="243">
        <v>518.828</v>
      </c>
      <c r="K45" s="78"/>
    </row>
    <row r="46" spans="3:11" ht="15" customHeight="1">
      <c r="C46" s="77"/>
      <c r="D46" s="210"/>
      <c r="E46" s="75" t="s">
        <v>202</v>
      </c>
      <c r="F46" s="101"/>
      <c r="G46" s="101"/>
      <c r="H46" s="101"/>
      <c r="I46" s="101"/>
      <c r="J46" s="225"/>
      <c r="K46" s="78"/>
    </row>
    <row r="47" spans="1:11" ht="24" customHeight="1">
      <c r="A47" s="63"/>
      <c r="B47" s="64"/>
      <c r="C47" s="52"/>
      <c r="D47" s="206" t="s">
        <v>238</v>
      </c>
      <c r="E47" s="43" t="s">
        <v>240</v>
      </c>
      <c r="F47" s="239">
        <f>SUM(G47:J47)</f>
        <v>0</v>
      </c>
      <c r="G47" s="239">
        <f>SUM(G48:G49)</f>
        <v>0</v>
      </c>
      <c r="H47" s="239">
        <f>SUM(H48:H49)</f>
        <v>0</v>
      </c>
      <c r="I47" s="239">
        <f>SUM(I48:I49)</f>
        <v>0</v>
      </c>
      <c r="J47" s="242">
        <f>SUM(J48:J49)</f>
        <v>0</v>
      </c>
      <c r="K47" s="53"/>
    </row>
    <row r="48" spans="1:11" s="97" customFormat="1" ht="15" customHeight="1" hidden="1">
      <c r="A48" s="76"/>
      <c r="B48" s="65"/>
      <c r="C48" s="77"/>
      <c r="D48" s="207" t="s">
        <v>239</v>
      </c>
      <c r="E48" s="79"/>
      <c r="F48" s="79"/>
      <c r="G48" s="79"/>
      <c r="H48" s="79"/>
      <c r="I48" s="79"/>
      <c r="J48" s="222"/>
      <c r="K48" s="78"/>
    </row>
    <row r="49" spans="1:11" s="97" customFormat="1" ht="15" customHeight="1">
      <c r="A49" s="76"/>
      <c r="B49" s="65"/>
      <c r="C49" s="77"/>
      <c r="D49" s="208"/>
      <c r="E49" s="75" t="s">
        <v>188</v>
      </c>
      <c r="F49" s="81"/>
      <c r="G49" s="81"/>
      <c r="H49" s="81"/>
      <c r="I49" s="81"/>
      <c r="J49" s="223"/>
      <c r="K49" s="78"/>
    </row>
    <row r="50" spans="1:11" ht="30" customHeight="1">
      <c r="A50" s="63"/>
      <c r="B50" s="64"/>
      <c r="C50" s="52"/>
      <c r="D50" s="206" t="s">
        <v>169</v>
      </c>
      <c r="E50" s="44" t="s">
        <v>144</v>
      </c>
      <c r="F50" s="239">
        <f>SUM(G50:I50)</f>
        <v>659.281</v>
      </c>
      <c r="G50" s="244">
        <f>SUM(G29:J29)</f>
        <v>0</v>
      </c>
      <c r="H50" s="244">
        <f>SUM(G30:J30)</f>
        <v>0</v>
      </c>
      <c r="I50" s="244">
        <f>SUM(G31:J31)</f>
        <v>659.281</v>
      </c>
      <c r="J50" s="226"/>
      <c r="K50" s="53"/>
    </row>
    <row r="51" spans="1:11" ht="30" customHeight="1">
      <c r="A51" s="63"/>
      <c r="B51" s="64"/>
      <c r="C51" s="52"/>
      <c r="D51" s="206" t="s">
        <v>170</v>
      </c>
      <c r="E51" s="44" t="s">
        <v>143</v>
      </c>
      <c r="F51" s="239">
        <f>SUM(G51:J51)</f>
        <v>0</v>
      </c>
      <c r="G51" s="240"/>
      <c r="H51" s="240"/>
      <c r="I51" s="240"/>
      <c r="J51" s="241"/>
      <c r="K51" s="53"/>
    </row>
    <row r="52" spans="1:11" ht="9" customHeight="1">
      <c r="A52" s="63"/>
      <c r="B52" s="64"/>
      <c r="C52" s="52"/>
      <c r="D52" s="209"/>
      <c r="E52" s="110"/>
      <c r="F52" s="111"/>
      <c r="G52" s="112"/>
      <c r="H52" s="112"/>
      <c r="I52" s="112"/>
      <c r="J52" s="224"/>
      <c r="K52" s="53"/>
    </row>
    <row r="53" spans="1:11" ht="30" customHeight="1">
      <c r="A53" s="63"/>
      <c r="B53" s="64"/>
      <c r="C53" s="52"/>
      <c r="D53" s="206" t="s">
        <v>171</v>
      </c>
      <c r="E53" s="44" t="s">
        <v>145</v>
      </c>
      <c r="F53" s="239">
        <f aca="true" t="shared" si="0" ref="F53:F59">SUM(G53:J53)</f>
        <v>93.086</v>
      </c>
      <c r="G53" s="244">
        <f>SUM(G54:G55)</f>
        <v>0</v>
      </c>
      <c r="H53" s="244">
        <f>SUM(H54:H55)</f>
        <v>0</v>
      </c>
      <c r="I53" s="244">
        <f>SUM(I54:I55)</f>
        <v>39.454</v>
      </c>
      <c r="J53" s="242">
        <f>SUM(J54:J55)</f>
        <v>53.632</v>
      </c>
      <c r="K53" s="53"/>
    </row>
    <row r="54" spans="1:11" ht="24" customHeight="1">
      <c r="A54" s="63"/>
      <c r="B54" s="64"/>
      <c r="C54" s="52"/>
      <c r="D54" s="206" t="s">
        <v>174</v>
      </c>
      <c r="E54" s="43" t="s">
        <v>146</v>
      </c>
      <c r="F54" s="239">
        <f t="shared" si="0"/>
        <v>13.592</v>
      </c>
      <c r="G54" s="240"/>
      <c r="H54" s="240"/>
      <c r="I54" s="240"/>
      <c r="J54" s="241">
        <v>13.592</v>
      </c>
      <c r="K54" s="53"/>
    </row>
    <row r="55" spans="1:11" ht="24" customHeight="1">
      <c r="A55" s="63"/>
      <c r="B55" s="64"/>
      <c r="C55" s="52"/>
      <c r="D55" s="206" t="s">
        <v>232</v>
      </c>
      <c r="E55" s="45" t="s">
        <v>147</v>
      </c>
      <c r="F55" s="239">
        <f t="shared" si="0"/>
        <v>79.494</v>
      </c>
      <c r="G55" s="240"/>
      <c r="H55" s="240"/>
      <c r="I55" s="240">
        <v>39.454</v>
      </c>
      <c r="J55" s="241">
        <v>40.04</v>
      </c>
      <c r="K55" s="53"/>
    </row>
    <row r="56" spans="1:11" ht="9" customHeight="1">
      <c r="A56" s="63"/>
      <c r="B56" s="64"/>
      <c r="C56" s="52"/>
      <c r="D56" s="209"/>
      <c r="E56" s="110"/>
      <c r="F56" s="111"/>
      <c r="G56" s="112"/>
      <c r="H56" s="112"/>
      <c r="I56" s="112"/>
      <c r="J56" s="224"/>
      <c r="K56" s="53"/>
    </row>
    <row r="57" spans="1:11" ht="30" customHeight="1">
      <c r="A57" s="63"/>
      <c r="B57" s="64"/>
      <c r="C57" s="52"/>
      <c r="D57" s="206" t="s">
        <v>172</v>
      </c>
      <c r="E57" s="44" t="s">
        <v>148</v>
      </c>
      <c r="F57" s="239">
        <f t="shared" si="0"/>
        <v>0</v>
      </c>
      <c r="G57" s="240"/>
      <c r="H57" s="240"/>
      <c r="I57" s="240"/>
      <c r="J57" s="241"/>
      <c r="K57" s="53"/>
    </row>
    <row r="58" spans="1:11" ht="30" customHeight="1">
      <c r="A58" s="63"/>
      <c r="B58" s="64"/>
      <c r="C58" s="52"/>
      <c r="D58" s="206" t="s">
        <v>173</v>
      </c>
      <c r="E58" s="44" t="s">
        <v>149</v>
      </c>
      <c r="F58" s="239">
        <f t="shared" si="0"/>
        <v>86.821</v>
      </c>
      <c r="G58" s="240"/>
      <c r="H58" s="240"/>
      <c r="I58" s="240"/>
      <c r="J58" s="241">
        <v>86.821</v>
      </c>
      <c r="K58" s="53"/>
    </row>
    <row r="59" spans="1:11" ht="30" customHeight="1">
      <c r="A59" s="63"/>
      <c r="B59" s="64"/>
      <c r="C59" s="52"/>
      <c r="D59" s="211" t="s">
        <v>175</v>
      </c>
      <c r="E59" s="70" t="s">
        <v>2</v>
      </c>
      <c r="F59" s="246">
        <f t="shared" si="0"/>
        <v>6.394884621840902E-14</v>
      </c>
      <c r="G59" s="247">
        <f>G18-G33-G50-G51-G53+G57-G58</f>
        <v>0</v>
      </c>
      <c r="H59" s="247">
        <f>H18+H28-H33-H50-H51-H53+H57-H58</f>
        <v>0</v>
      </c>
      <c r="I59" s="247">
        <f>I18+I28-I33-I50-I51-I53+I57-I58</f>
        <v>6.394884621840902E-14</v>
      </c>
      <c r="J59" s="248">
        <f>J18+J28-J33-J51-J53+J57-J58</f>
        <v>0</v>
      </c>
      <c r="K59" s="53"/>
    </row>
    <row r="60" spans="1:11" ht="18" customHeight="1">
      <c r="A60" s="63"/>
      <c r="B60" s="64"/>
      <c r="C60" s="52"/>
      <c r="D60" s="313" t="s">
        <v>150</v>
      </c>
      <c r="E60" s="314"/>
      <c r="F60" s="314"/>
      <c r="G60" s="314"/>
      <c r="H60" s="314"/>
      <c r="I60" s="314"/>
      <c r="J60" s="315"/>
      <c r="K60" s="53"/>
    </row>
    <row r="61" spans="1:11" ht="30" customHeight="1">
      <c r="A61" s="63"/>
      <c r="B61" s="64"/>
      <c r="C61" s="52"/>
      <c r="D61" s="205" t="s">
        <v>131</v>
      </c>
      <c r="E61" s="69" t="s">
        <v>135</v>
      </c>
      <c r="F61" s="236">
        <f>SUM(G61:J61)</f>
        <v>2.019</v>
      </c>
      <c r="G61" s="237">
        <f>SUM(G62,G63,G67,G70)</f>
        <v>0</v>
      </c>
      <c r="H61" s="237">
        <f>SUM(H62,H63,H67,H70)</f>
        <v>0</v>
      </c>
      <c r="I61" s="237">
        <f>SUM(I62,I63,I67,I70)</f>
        <v>2.019</v>
      </c>
      <c r="J61" s="238">
        <f>SUM(J62,J63,J67,J70)</f>
        <v>0</v>
      </c>
      <c r="K61" s="53"/>
    </row>
    <row r="62" spans="1:11" ht="24" customHeight="1">
      <c r="A62" s="63"/>
      <c r="B62" s="64"/>
      <c r="C62" s="52"/>
      <c r="D62" s="206" t="s">
        <v>158</v>
      </c>
      <c r="E62" s="43" t="s">
        <v>151</v>
      </c>
      <c r="F62" s="239">
        <f>SUM(G62:J62)</f>
        <v>0</v>
      </c>
      <c r="G62" s="240"/>
      <c r="H62" s="240"/>
      <c r="I62" s="240"/>
      <c r="J62" s="241"/>
      <c r="K62" s="53"/>
    </row>
    <row r="63" spans="1:11" ht="24" customHeight="1">
      <c r="A63" s="63"/>
      <c r="B63" s="64"/>
      <c r="C63" s="52"/>
      <c r="D63" s="206" t="s">
        <v>159</v>
      </c>
      <c r="E63" s="43" t="s">
        <v>137</v>
      </c>
      <c r="F63" s="239">
        <f>SUM(G63:J63)</f>
        <v>2.019</v>
      </c>
      <c r="G63" s="239">
        <f>SUM(G64:G66)</f>
        <v>0</v>
      </c>
      <c r="H63" s="239">
        <f>SUM(H64:H66)</f>
        <v>0</v>
      </c>
      <c r="I63" s="239">
        <f>SUM(I64:I66)</f>
        <v>2.019</v>
      </c>
      <c r="J63" s="242">
        <f>SUM(J64:J66)</f>
        <v>0</v>
      </c>
      <c r="K63" s="53"/>
    </row>
    <row r="64" spans="1:11" s="97" customFormat="1" ht="15" customHeight="1" hidden="1">
      <c r="A64" s="76"/>
      <c r="B64" s="65"/>
      <c r="C64" s="77"/>
      <c r="D64" s="207" t="s">
        <v>181</v>
      </c>
      <c r="E64" s="79"/>
      <c r="F64" s="79"/>
      <c r="G64" s="79"/>
      <c r="H64" s="79"/>
      <c r="I64" s="79"/>
      <c r="J64" s="222"/>
      <c r="K64" s="78"/>
    </row>
    <row r="65" spans="1:11" s="97" customFormat="1" ht="15" customHeight="1">
      <c r="A65" s="76"/>
      <c r="B65" s="65"/>
      <c r="C65" s="233" t="s">
        <v>262</v>
      </c>
      <c r="D65" s="229" t="s">
        <v>263</v>
      </c>
      <c r="E65" s="234" t="str">
        <f>IF('46 - передача'!$E$22="","",'46 - передача'!$E$22)</f>
        <v>ПАО "Кубаньэнерго"</v>
      </c>
      <c r="F65" s="239">
        <f>SUM(G65:J65)</f>
        <v>2.019</v>
      </c>
      <c r="G65" s="240"/>
      <c r="H65" s="240"/>
      <c r="I65" s="240">
        <v>2.019</v>
      </c>
      <c r="J65" s="243"/>
      <c r="K65" s="78"/>
    </row>
    <row r="66" spans="1:11" s="97" customFormat="1" ht="15" customHeight="1">
      <c r="A66" s="76"/>
      <c r="B66" s="65"/>
      <c r="C66" s="77"/>
      <c r="D66" s="208"/>
      <c r="E66" s="113" t="s">
        <v>188</v>
      </c>
      <c r="F66" s="81"/>
      <c r="G66" s="81"/>
      <c r="H66" s="81"/>
      <c r="I66" s="81"/>
      <c r="J66" s="223"/>
      <c r="K66" s="78"/>
    </row>
    <row r="67" spans="1:11" ht="24" customHeight="1">
      <c r="A67" s="63"/>
      <c r="B67" s="64"/>
      <c r="C67" s="52"/>
      <c r="D67" s="206" t="s">
        <v>160</v>
      </c>
      <c r="E67" s="43" t="s">
        <v>138</v>
      </c>
      <c r="F67" s="239">
        <f>SUM(G67:J67)</f>
        <v>0</v>
      </c>
      <c r="G67" s="239">
        <f>SUM(G68:G69)</f>
        <v>0</v>
      </c>
      <c r="H67" s="239">
        <f>SUM(H68:H69)</f>
        <v>0</v>
      </c>
      <c r="I67" s="239">
        <f>SUM(I68:I69)</f>
        <v>0</v>
      </c>
      <c r="J67" s="242">
        <f>SUM(J68:J69)</f>
        <v>0</v>
      </c>
      <c r="K67" s="53"/>
    </row>
    <row r="68" spans="1:11" s="97" customFormat="1" ht="15" customHeight="1" hidden="1">
      <c r="A68" s="76"/>
      <c r="B68" s="65"/>
      <c r="C68" s="77"/>
      <c r="D68" s="207" t="s">
        <v>182</v>
      </c>
      <c r="E68" s="79"/>
      <c r="F68" s="79"/>
      <c r="G68" s="79"/>
      <c r="H68" s="79"/>
      <c r="I68" s="79"/>
      <c r="J68" s="222"/>
      <c r="K68" s="78"/>
    </row>
    <row r="69" spans="1:11" s="97" customFormat="1" ht="15" customHeight="1">
      <c r="A69" s="76"/>
      <c r="B69" s="65"/>
      <c r="C69" s="77"/>
      <c r="D69" s="208"/>
      <c r="E69" s="113" t="s">
        <v>187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241</v>
      </c>
      <c r="E70" s="43" t="s">
        <v>242</v>
      </c>
      <c r="F70" s="239">
        <f>SUM(G70:J70)</f>
        <v>0</v>
      </c>
      <c r="G70" s="240"/>
      <c r="H70" s="240"/>
      <c r="I70" s="240"/>
      <c r="J70" s="241"/>
      <c r="K70" s="53"/>
    </row>
    <row r="71" spans="1:11" ht="30" customHeight="1">
      <c r="A71" s="63"/>
      <c r="B71" s="64"/>
      <c r="C71" s="52"/>
      <c r="D71" s="206" t="s">
        <v>130</v>
      </c>
      <c r="E71" s="44" t="s">
        <v>139</v>
      </c>
      <c r="F71" s="239">
        <f>SUM(H71:J71)</f>
        <v>1.709</v>
      </c>
      <c r="G71" s="74"/>
      <c r="H71" s="244">
        <f>H72</f>
        <v>0</v>
      </c>
      <c r="I71" s="244">
        <f>I72+I73</f>
        <v>0</v>
      </c>
      <c r="J71" s="242">
        <f>J72+J73+J74</f>
        <v>1.709</v>
      </c>
      <c r="K71" s="53"/>
    </row>
    <row r="72" spans="1:11" ht="24" customHeight="1">
      <c r="A72" s="63"/>
      <c r="B72" s="64"/>
      <c r="C72" s="52"/>
      <c r="D72" s="206" t="s">
        <v>161</v>
      </c>
      <c r="E72" s="43" t="s">
        <v>0</v>
      </c>
      <c r="F72" s="239">
        <f>SUM(H72:J72)</f>
        <v>0</v>
      </c>
      <c r="G72" s="74"/>
      <c r="H72" s="240"/>
      <c r="I72" s="240"/>
      <c r="J72" s="241"/>
      <c r="K72" s="53"/>
    </row>
    <row r="73" spans="1:11" ht="24" customHeight="1">
      <c r="A73" s="63"/>
      <c r="B73" s="64"/>
      <c r="C73" s="52"/>
      <c r="D73" s="206" t="s">
        <v>162</v>
      </c>
      <c r="E73" s="43" t="s">
        <v>156</v>
      </c>
      <c r="F73" s="239">
        <f>SUM(I73:J73)</f>
        <v>0</v>
      </c>
      <c r="G73" s="74"/>
      <c r="H73" s="74"/>
      <c r="I73" s="240"/>
      <c r="J73" s="241"/>
      <c r="K73" s="53"/>
    </row>
    <row r="74" spans="1:11" ht="24" customHeight="1">
      <c r="A74" s="63"/>
      <c r="B74" s="64"/>
      <c r="C74" s="52"/>
      <c r="D74" s="206" t="s">
        <v>163</v>
      </c>
      <c r="E74" s="43" t="s">
        <v>157</v>
      </c>
      <c r="F74" s="239">
        <f>SUM(J74)</f>
        <v>1.709</v>
      </c>
      <c r="G74" s="74"/>
      <c r="H74" s="74"/>
      <c r="I74" s="74"/>
      <c r="J74" s="241">
        <v>1.709</v>
      </c>
      <c r="K74" s="53"/>
    </row>
    <row r="75" spans="1:11" ht="9" customHeight="1">
      <c r="A75" s="63"/>
      <c r="B75" s="64"/>
      <c r="C75" s="52"/>
      <c r="D75" s="209"/>
      <c r="E75" s="110"/>
      <c r="F75" s="111"/>
      <c r="G75" s="112"/>
      <c r="H75" s="112"/>
      <c r="I75" s="112"/>
      <c r="J75" s="224"/>
      <c r="K75" s="53"/>
    </row>
    <row r="76" spans="1:11" ht="30" customHeight="1">
      <c r="A76" s="63"/>
      <c r="B76" s="64"/>
      <c r="C76" s="52"/>
      <c r="D76" s="206" t="s">
        <v>164</v>
      </c>
      <c r="E76" s="44" t="s">
        <v>140</v>
      </c>
      <c r="F76" s="239">
        <f>SUM(G76:J76)</f>
        <v>1.4100000000000001</v>
      </c>
      <c r="G76" s="244">
        <f>SUM(G77,G80,G83,G86,G90)</f>
        <v>0</v>
      </c>
      <c r="H76" s="244">
        <f>SUM(H77,H80,H83,H86,H90)</f>
        <v>0</v>
      </c>
      <c r="I76" s="244">
        <f>SUM(I77,I80,I83,I86,I90)</f>
        <v>0.163</v>
      </c>
      <c r="J76" s="242">
        <f>SUM(J77,J80,J83,J86,J90)</f>
        <v>1.247</v>
      </c>
      <c r="K76" s="53"/>
    </row>
    <row r="77" spans="1:11" ht="24" customHeight="1">
      <c r="A77" s="63"/>
      <c r="B77" s="64"/>
      <c r="C77" s="52"/>
      <c r="D77" s="206" t="s">
        <v>165</v>
      </c>
      <c r="E77" s="43" t="s">
        <v>230</v>
      </c>
      <c r="F77" s="239">
        <f>SUM(G77:J77)</f>
        <v>0</v>
      </c>
      <c r="G77" s="239">
        <f>SUM(G78:G79)</f>
        <v>0</v>
      </c>
      <c r="H77" s="239">
        <f>SUM(H78:H79)</f>
        <v>0</v>
      </c>
      <c r="I77" s="239">
        <f>SUM(I78:I79)</f>
        <v>0</v>
      </c>
      <c r="J77" s="242">
        <f>SUM(J78:J79)</f>
        <v>0</v>
      </c>
      <c r="K77" s="53"/>
    </row>
    <row r="78" spans="1:11" s="97" customFormat="1" ht="15" customHeight="1" hidden="1">
      <c r="A78" s="76"/>
      <c r="B78" s="65"/>
      <c r="C78" s="77"/>
      <c r="D78" s="207" t="s">
        <v>183</v>
      </c>
      <c r="E78" s="79"/>
      <c r="F78" s="79"/>
      <c r="G78" s="79"/>
      <c r="H78" s="79"/>
      <c r="I78" s="79"/>
      <c r="J78" s="222"/>
      <c r="K78" s="78"/>
    </row>
    <row r="79" spans="1:11" s="97" customFormat="1" ht="15" customHeight="1">
      <c r="A79" s="76"/>
      <c r="B79" s="65"/>
      <c r="C79" s="77"/>
      <c r="D79" s="208"/>
      <c r="E79" s="113" t="s">
        <v>189</v>
      </c>
      <c r="F79" s="81"/>
      <c r="G79" s="81"/>
      <c r="H79" s="81"/>
      <c r="I79" s="81"/>
      <c r="J79" s="223"/>
      <c r="K79" s="78"/>
    </row>
    <row r="80" spans="1:11" ht="24" customHeight="1">
      <c r="A80" s="63"/>
      <c r="B80" s="64"/>
      <c r="C80" s="52"/>
      <c r="D80" s="206" t="s">
        <v>166</v>
      </c>
      <c r="E80" s="43" t="s">
        <v>141</v>
      </c>
      <c r="F80" s="239">
        <f>SUM(G80:J80)</f>
        <v>0</v>
      </c>
      <c r="G80" s="239">
        <f>SUM(G81:G82)</f>
        <v>0</v>
      </c>
      <c r="H80" s="239">
        <f>SUM(H81:H82)</f>
        <v>0</v>
      </c>
      <c r="I80" s="239">
        <f>SUM(I81:I82)</f>
        <v>0</v>
      </c>
      <c r="J80" s="242">
        <f>SUM(J81:J82)</f>
        <v>0</v>
      </c>
      <c r="K80" s="53"/>
    </row>
    <row r="81" spans="1:11" s="97" customFormat="1" ht="15" customHeight="1" hidden="1">
      <c r="A81" s="76"/>
      <c r="B81" s="65"/>
      <c r="C81" s="77"/>
      <c r="D81" s="207" t="s">
        <v>184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77"/>
      <c r="D82" s="208"/>
      <c r="E82" s="113" t="s">
        <v>188</v>
      </c>
      <c r="F82" s="81"/>
      <c r="G82" s="81"/>
      <c r="H82" s="81"/>
      <c r="I82" s="81"/>
      <c r="J82" s="223"/>
      <c r="K82" s="78"/>
    </row>
    <row r="83" spans="1:11" ht="24" customHeight="1">
      <c r="A83" s="63"/>
      <c r="B83" s="64"/>
      <c r="C83" s="52"/>
      <c r="D83" s="206" t="s">
        <v>167</v>
      </c>
      <c r="E83" s="43" t="s">
        <v>142</v>
      </c>
      <c r="F83" s="239">
        <f>SUM(G83:J83)</f>
        <v>0</v>
      </c>
      <c r="G83" s="239">
        <f>SUM(G84:G85)</f>
        <v>0</v>
      </c>
      <c r="H83" s="239">
        <f>SUM(H84:H85)</f>
        <v>0</v>
      </c>
      <c r="I83" s="239">
        <f>SUM(I84:I85)</f>
        <v>0</v>
      </c>
      <c r="J83" s="242">
        <f>SUM(J84:J85)</f>
        <v>0</v>
      </c>
      <c r="K83" s="53"/>
    </row>
    <row r="84" spans="1:11" s="97" customFormat="1" ht="15" customHeight="1" hidden="1">
      <c r="A84" s="76"/>
      <c r="B84" s="65"/>
      <c r="C84" s="77"/>
      <c r="D84" s="207" t="s">
        <v>185</v>
      </c>
      <c r="E84" s="79"/>
      <c r="F84" s="79"/>
      <c r="G84" s="79"/>
      <c r="H84" s="79"/>
      <c r="I84" s="79"/>
      <c r="J84" s="222"/>
      <c r="K84" s="78"/>
    </row>
    <row r="85" spans="1:11" s="97" customFormat="1" ht="15" customHeight="1">
      <c r="A85" s="76"/>
      <c r="B85" s="65"/>
      <c r="C85" s="77"/>
      <c r="D85" s="208"/>
      <c r="E85" s="113" t="s">
        <v>187</v>
      </c>
      <c r="F85" s="81"/>
      <c r="G85" s="81"/>
      <c r="H85" s="81"/>
      <c r="I85" s="81"/>
      <c r="J85" s="223"/>
      <c r="K85" s="78"/>
    </row>
    <row r="86" spans="3:11" ht="24" customHeight="1">
      <c r="C86" s="77"/>
      <c r="D86" s="206" t="s">
        <v>168</v>
      </c>
      <c r="E86" s="99" t="s">
        <v>199</v>
      </c>
      <c r="F86" s="244">
        <f>SUM(G86:J86)</f>
        <v>1.4100000000000001</v>
      </c>
      <c r="G86" s="244">
        <f>SUM(G87:G89)</f>
        <v>0</v>
      </c>
      <c r="H86" s="244">
        <f>SUM(H87:H89)</f>
        <v>0</v>
      </c>
      <c r="I86" s="244">
        <f>SUM(I87:I89)</f>
        <v>0.163</v>
      </c>
      <c r="J86" s="242">
        <f>SUM(J87:J89)</f>
        <v>1.247</v>
      </c>
      <c r="K86" s="78"/>
    </row>
    <row r="87" spans="1:11" s="97" customFormat="1" ht="15" customHeight="1" hidden="1">
      <c r="A87" s="76"/>
      <c r="B87" s="65"/>
      <c r="C87" s="77"/>
      <c r="D87" s="207" t="s">
        <v>233</v>
      </c>
      <c r="E87" s="79"/>
      <c r="F87" s="79"/>
      <c r="G87" s="79"/>
      <c r="H87" s="79"/>
      <c r="I87" s="79"/>
      <c r="J87" s="222"/>
      <c r="K87" s="78"/>
    </row>
    <row r="88" spans="1:11" s="97" customFormat="1" ht="15" customHeight="1">
      <c r="A88" s="76"/>
      <c r="B88" s="65"/>
      <c r="C88" s="233" t="s">
        <v>262</v>
      </c>
      <c r="D88" s="229" t="s">
        <v>664</v>
      </c>
      <c r="E88" s="234" t="str">
        <f>IF('46 - передача'!$E$45="","",'46 - передача'!$E$45)</f>
        <v>ООО "СКБ-СБЫТ"</v>
      </c>
      <c r="F88" s="239">
        <f>SUM(G88:J88)</f>
        <v>1.4100000000000001</v>
      </c>
      <c r="G88" s="240"/>
      <c r="H88" s="240"/>
      <c r="I88" s="240">
        <v>0.163</v>
      </c>
      <c r="J88" s="243">
        <v>1.247</v>
      </c>
      <c r="K88" s="78"/>
    </row>
    <row r="89" spans="3:11" ht="15" customHeight="1">
      <c r="C89" s="77"/>
      <c r="D89" s="210"/>
      <c r="E89" s="113" t="s">
        <v>202</v>
      </c>
      <c r="F89" s="101"/>
      <c r="G89" s="101"/>
      <c r="H89" s="101"/>
      <c r="I89" s="101"/>
      <c r="J89" s="225"/>
      <c r="K89" s="78"/>
    </row>
    <row r="90" spans="1:11" ht="24" customHeight="1">
      <c r="A90" s="63"/>
      <c r="B90" s="64"/>
      <c r="C90" s="52"/>
      <c r="D90" s="206" t="s">
        <v>238</v>
      </c>
      <c r="E90" s="43" t="s">
        <v>240</v>
      </c>
      <c r="F90" s="239">
        <f>SUM(G90:J90)</f>
        <v>0</v>
      </c>
      <c r="G90" s="239">
        <f>SUM(G91:G92)</f>
        <v>0</v>
      </c>
      <c r="H90" s="239">
        <f>SUM(H91:H92)</f>
        <v>0</v>
      </c>
      <c r="I90" s="239">
        <f>SUM(I91:I92)</f>
        <v>0</v>
      </c>
      <c r="J90" s="242">
        <f>SUM(J91:J92)</f>
        <v>0</v>
      </c>
      <c r="K90" s="53"/>
    </row>
    <row r="91" spans="1:11" s="97" customFormat="1" ht="15" customHeight="1" hidden="1">
      <c r="A91" s="76"/>
      <c r="B91" s="65"/>
      <c r="C91" s="77"/>
      <c r="D91" s="207" t="s">
        <v>239</v>
      </c>
      <c r="E91" s="79"/>
      <c r="F91" s="79"/>
      <c r="G91" s="79"/>
      <c r="H91" s="79"/>
      <c r="I91" s="79"/>
      <c r="J91" s="222"/>
      <c r="K91" s="78"/>
    </row>
    <row r="92" spans="1:11" s="97" customFormat="1" ht="15" customHeight="1">
      <c r="A92" s="76"/>
      <c r="B92" s="65"/>
      <c r="C92" s="77"/>
      <c r="D92" s="208"/>
      <c r="E92" s="113" t="s">
        <v>188</v>
      </c>
      <c r="F92" s="81"/>
      <c r="G92" s="81"/>
      <c r="H92" s="81"/>
      <c r="I92" s="81"/>
      <c r="J92" s="223"/>
      <c r="K92" s="78"/>
    </row>
    <row r="93" spans="1:11" ht="30" customHeight="1">
      <c r="A93" s="63"/>
      <c r="B93" s="64"/>
      <c r="C93" s="52"/>
      <c r="D93" s="206" t="s">
        <v>169</v>
      </c>
      <c r="E93" s="44" t="s">
        <v>144</v>
      </c>
      <c r="F93" s="239">
        <f>SUM(G93:I93)</f>
        <v>1.709</v>
      </c>
      <c r="G93" s="244">
        <f>SUM(G72:J72)</f>
        <v>0</v>
      </c>
      <c r="H93" s="244">
        <f>SUM(G73:J73)</f>
        <v>0</v>
      </c>
      <c r="I93" s="244">
        <f>SUM(G74:J74)</f>
        <v>1.709</v>
      </c>
      <c r="J93" s="226"/>
      <c r="K93" s="53"/>
    </row>
    <row r="94" spans="1:11" ht="30" customHeight="1">
      <c r="A94" s="63"/>
      <c r="B94" s="64"/>
      <c r="C94" s="52"/>
      <c r="D94" s="206" t="s">
        <v>170</v>
      </c>
      <c r="E94" s="44" t="s">
        <v>143</v>
      </c>
      <c r="F94" s="239">
        <f aca="true" t="shared" si="1" ref="F94:F102">SUM(G94:J94)</f>
        <v>0</v>
      </c>
      <c r="G94" s="240"/>
      <c r="H94" s="240"/>
      <c r="I94" s="240"/>
      <c r="J94" s="241"/>
      <c r="K94" s="53"/>
    </row>
    <row r="95" spans="1:11" ht="9" customHeight="1">
      <c r="A95" s="63"/>
      <c r="B95" s="64"/>
      <c r="C95" s="52"/>
      <c r="D95" s="209"/>
      <c r="E95" s="110"/>
      <c r="F95" s="111"/>
      <c r="G95" s="112"/>
      <c r="H95" s="112"/>
      <c r="I95" s="112"/>
      <c r="J95" s="224"/>
      <c r="K95" s="53"/>
    </row>
    <row r="96" spans="1:11" ht="30" customHeight="1">
      <c r="A96" s="63"/>
      <c r="B96" s="64"/>
      <c r="C96" s="52"/>
      <c r="D96" s="206" t="s">
        <v>171</v>
      </c>
      <c r="E96" s="44" t="s">
        <v>145</v>
      </c>
      <c r="F96" s="239">
        <f>SUM(G96:J96)</f>
        <v>0.252</v>
      </c>
      <c r="G96" s="244">
        <f>SUM(G97:G98)</f>
        <v>0</v>
      </c>
      <c r="H96" s="244">
        <f>SUM(H97:H98)</f>
        <v>0</v>
      </c>
      <c r="I96" s="244">
        <f>SUM(I97:I98)</f>
        <v>0.147</v>
      </c>
      <c r="J96" s="242">
        <f>SUM(J97:J98)</f>
        <v>0.10500000000000001</v>
      </c>
      <c r="K96" s="53"/>
    </row>
    <row r="97" spans="1:11" ht="24" customHeight="1">
      <c r="A97" s="63"/>
      <c r="B97" s="64"/>
      <c r="C97" s="52"/>
      <c r="D97" s="206" t="s">
        <v>174</v>
      </c>
      <c r="E97" s="43" t="s">
        <v>146</v>
      </c>
      <c r="F97" s="239">
        <f t="shared" si="1"/>
        <v>0.023</v>
      </c>
      <c r="G97" s="240"/>
      <c r="H97" s="240"/>
      <c r="I97" s="240"/>
      <c r="J97" s="241">
        <v>0.023</v>
      </c>
      <c r="K97" s="53"/>
    </row>
    <row r="98" spans="1:11" ht="24" customHeight="1">
      <c r="A98" s="63"/>
      <c r="B98" s="64"/>
      <c r="C98" s="52"/>
      <c r="D98" s="206" t="s">
        <v>232</v>
      </c>
      <c r="E98" s="45" t="s">
        <v>147</v>
      </c>
      <c r="F98" s="239">
        <f t="shared" si="1"/>
        <v>0.22899999999999998</v>
      </c>
      <c r="G98" s="240"/>
      <c r="H98" s="240"/>
      <c r="I98" s="240">
        <v>0.147</v>
      </c>
      <c r="J98" s="241">
        <v>0.082</v>
      </c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172</v>
      </c>
      <c r="E100" s="44" t="s">
        <v>148</v>
      </c>
      <c r="F100" s="239">
        <f t="shared" si="1"/>
        <v>0</v>
      </c>
      <c r="G100" s="240"/>
      <c r="H100" s="240"/>
      <c r="I100" s="240"/>
      <c r="J100" s="241"/>
      <c r="K100" s="53"/>
    </row>
    <row r="101" spans="1:11" ht="30" customHeight="1">
      <c r="A101" s="63"/>
      <c r="B101" s="64"/>
      <c r="C101" s="52"/>
      <c r="D101" s="206" t="s">
        <v>173</v>
      </c>
      <c r="E101" s="44" t="s">
        <v>149</v>
      </c>
      <c r="F101" s="239">
        <f t="shared" si="1"/>
        <v>0.357</v>
      </c>
      <c r="G101" s="240"/>
      <c r="H101" s="240"/>
      <c r="I101" s="240"/>
      <c r="J101" s="241">
        <v>0.357</v>
      </c>
      <c r="K101" s="53"/>
    </row>
    <row r="102" spans="1:11" ht="30" customHeight="1">
      <c r="A102" s="63"/>
      <c r="B102" s="64"/>
      <c r="C102" s="52"/>
      <c r="D102" s="211" t="s">
        <v>175</v>
      </c>
      <c r="E102" s="70" t="s">
        <v>2</v>
      </c>
      <c r="F102" s="246">
        <f t="shared" si="1"/>
        <v>2.7755575615628914E-17</v>
      </c>
      <c r="G102" s="247">
        <f>G61-G76-G93-G94-G96+G100-G101</f>
        <v>0</v>
      </c>
      <c r="H102" s="247">
        <f>H61+H71-H76-H93-H94-H96+H100-H101</f>
        <v>0</v>
      </c>
      <c r="I102" s="247">
        <f>I61+I71-I76-I93-I94-I96+I100-I101</f>
        <v>2.7755575615628914E-17</v>
      </c>
      <c r="J102" s="248">
        <f>J61+J71-J76-J94-J96+J100-J101</f>
        <v>0</v>
      </c>
      <c r="K102" s="53"/>
    </row>
    <row r="103" spans="1:11" ht="18" customHeight="1">
      <c r="A103" s="63"/>
      <c r="B103" s="64"/>
      <c r="C103" s="52"/>
      <c r="D103" s="310" t="s">
        <v>177</v>
      </c>
      <c r="E103" s="311"/>
      <c r="F103" s="311"/>
      <c r="G103" s="311"/>
      <c r="H103" s="311"/>
      <c r="I103" s="311"/>
      <c r="J103" s="312"/>
      <c r="K103" s="53"/>
    </row>
    <row r="104" spans="1:11" ht="30" customHeight="1">
      <c r="A104" s="63"/>
      <c r="B104" s="64"/>
      <c r="C104" s="52"/>
      <c r="D104" s="205" t="s">
        <v>131</v>
      </c>
      <c r="E104" s="71" t="s">
        <v>152</v>
      </c>
      <c r="F104" s="237">
        <f>SUM(G104:J104)</f>
        <v>0</v>
      </c>
      <c r="G104" s="249"/>
      <c r="H104" s="249"/>
      <c r="I104" s="249">
        <v>2.019</v>
      </c>
      <c r="J104" s="250"/>
      <c r="K104" s="53"/>
    </row>
    <row r="105" spans="1:11" ht="30" customHeight="1">
      <c r="A105" s="63"/>
      <c r="B105" s="64"/>
      <c r="C105" s="52"/>
      <c r="D105" s="211" t="s">
        <v>130</v>
      </c>
      <c r="E105" s="72" t="s">
        <v>153</v>
      </c>
      <c r="F105" s="247">
        <f>SUM(G105:J105)</f>
        <v>0</v>
      </c>
      <c r="G105" s="251"/>
      <c r="H105" s="251"/>
      <c r="I105" s="251">
        <v>11.38</v>
      </c>
      <c r="J105" s="245"/>
      <c r="K105" s="53"/>
    </row>
    <row r="106" spans="1:11" ht="18" customHeight="1">
      <c r="A106" s="63"/>
      <c r="B106" s="64"/>
      <c r="C106" s="52"/>
      <c r="D106" s="304" t="s">
        <v>197</v>
      </c>
      <c r="E106" s="305"/>
      <c r="F106" s="305"/>
      <c r="G106" s="305"/>
      <c r="H106" s="305"/>
      <c r="I106" s="305"/>
      <c r="J106" s="306"/>
      <c r="K106" s="53"/>
    </row>
    <row r="107" spans="1:11" ht="30" customHeight="1">
      <c r="A107" s="63"/>
      <c r="B107" s="64"/>
      <c r="C107" s="52"/>
      <c r="D107" s="205" t="s">
        <v>131</v>
      </c>
      <c r="E107" s="71" t="s">
        <v>15</v>
      </c>
      <c r="F107" s="237">
        <f>SUM(G107:J107)</f>
        <v>0</v>
      </c>
      <c r="G107" s="252">
        <f>SUM(G108,G111,G114)</f>
        <v>0</v>
      </c>
      <c r="H107" s="252">
        <f>SUM(H108,H111,H114)</f>
        <v>0</v>
      </c>
      <c r="I107" s="252">
        <f>SUM(I108,I111,I114)</f>
        <v>0</v>
      </c>
      <c r="J107" s="253">
        <f>SUM(J108,J111,J114)</f>
        <v>0</v>
      </c>
      <c r="K107" s="53"/>
    </row>
    <row r="108" spans="1:11" s="97" customFormat="1" ht="24" customHeight="1">
      <c r="A108" s="76"/>
      <c r="B108" s="65"/>
      <c r="C108" s="77"/>
      <c r="D108" s="206" t="s">
        <v>158</v>
      </c>
      <c r="E108" s="99" t="s">
        <v>198</v>
      </c>
      <c r="F108" s="244">
        <f>SUM(G108:J108)</f>
        <v>0</v>
      </c>
      <c r="G108" s="244">
        <f>SUM(G109:G110)</f>
        <v>0</v>
      </c>
      <c r="H108" s="244">
        <f>SUM(H109:H110)</f>
        <v>0</v>
      </c>
      <c r="I108" s="244">
        <f>SUM(I109:I110)</f>
        <v>0</v>
      </c>
      <c r="J108" s="242">
        <f>SUM(J109:J110)</f>
        <v>0</v>
      </c>
      <c r="K108" s="78"/>
    </row>
    <row r="109" spans="1:11" s="97" customFormat="1" ht="15" customHeight="1" hidden="1">
      <c r="A109" s="76"/>
      <c r="B109" s="65"/>
      <c r="C109" s="77"/>
      <c r="D109" s="207" t="s">
        <v>203</v>
      </c>
      <c r="E109" s="79"/>
      <c r="F109" s="79"/>
      <c r="G109" s="79"/>
      <c r="H109" s="79"/>
      <c r="I109" s="79"/>
      <c r="J109" s="222"/>
      <c r="K109" s="78"/>
    </row>
    <row r="110" spans="1:11" s="97" customFormat="1" ht="15" customHeight="1">
      <c r="A110" s="76"/>
      <c r="B110" s="65"/>
      <c r="C110" s="77"/>
      <c r="D110" s="208"/>
      <c r="E110" s="75" t="s">
        <v>189</v>
      </c>
      <c r="F110" s="81"/>
      <c r="G110" s="81"/>
      <c r="H110" s="81"/>
      <c r="I110" s="81"/>
      <c r="J110" s="223"/>
      <c r="K110" s="78"/>
    </row>
    <row r="111" spans="1:11" ht="24" customHeight="1">
      <c r="A111" s="64"/>
      <c r="B111" s="64"/>
      <c r="C111" s="52"/>
      <c r="D111" s="206" t="s">
        <v>159</v>
      </c>
      <c r="E111" s="99" t="s">
        <v>205</v>
      </c>
      <c r="F111" s="244">
        <f>SUM(G111:J111)</f>
        <v>0</v>
      </c>
      <c r="G111" s="244">
        <f>SUM(G112:G113)</f>
        <v>0</v>
      </c>
      <c r="H111" s="244">
        <f>SUM(H112:H113)</f>
        <v>0</v>
      </c>
      <c r="I111" s="244">
        <f>SUM(I112:I113)</f>
        <v>0</v>
      </c>
      <c r="J111" s="242">
        <f>SUM(J112:J113)</f>
        <v>0</v>
      </c>
      <c r="K111" s="53"/>
    </row>
    <row r="112" spans="1:11" s="97" customFormat="1" ht="15" customHeight="1" hidden="1">
      <c r="A112" s="76" t="s">
        <v>204</v>
      </c>
      <c r="B112" s="65"/>
      <c r="C112" s="77"/>
      <c r="D112" s="207" t="s">
        <v>181</v>
      </c>
      <c r="E112" s="79"/>
      <c r="F112" s="79"/>
      <c r="G112" s="79"/>
      <c r="H112" s="79"/>
      <c r="I112" s="79"/>
      <c r="J112" s="222"/>
      <c r="K112" s="78"/>
    </row>
    <row r="113" spans="1:11" s="97" customFormat="1" ht="15" customHeight="1">
      <c r="A113" s="76"/>
      <c r="B113" s="65"/>
      <c r="C113" s="77"/>
      <c r="D113" s="212"/>
      <c r="E113" s="75" t="s">
        <v>188</v>
      </c>
      <c r="F113" s="100"/>
      <c r="G113" s="100"/>
      <c r="H113" s="100"/>
      <c r="I113" s="100"/>
      <c r="J113" s="227"/>
      <c r="K113" s="78"/>
    </row>
    <row r="114" spans="1:11" s="97" customFormat="1" ht="24" customHeight="1">
      <c r="A114" s="76"/>
      <c r="B114" s="65"/>
      <c r="C114" s="77"/>
      <c r="D114" s="206" t="s">
        <v>160</v>
      </c>
      <c r="E114" s="99" t="s">
        <v>199</v>
      </c>
      <c r="F114" s="244">
        <f>SUM(G114:J114)</f>
        <v>0</v>
      </c>
      <c r="G114" s="244">
        <f>SUM(G115:G116)</f>
        <v>0</v>
      </c>
      <c r="H114" s="244">
        <f>SUM(H115:H116)</f>
        <v>0</v>
      </c>
      <c r="I114" s="244">
        <f>SUM(I115:I116)</f>
        <v>0</v>
      </c>
      <c r="J114" s="242">
        <f>SUM(J115:J116)</f>
        <v>0</v>
      </c>
      <c r="K114" s="78"/>
    </row>
    <row r="115" spans="1:11" s="97" customFormat="1" ht="15" customHeight="1" hidden="1">
      <c r="A115" s="76"/>
      <c r="B115" s="65"/>
      <c r="C115" s="77"/>
      <c r="D115" s="207" t="s">
        <v>182</v>
      </c>
      <c r="E115" s="79"/>
      <c r="F115" s="79"/>
      <c r="G115" s="79"/>
      <c r="H115" s="79"/>
      <c r="I115" s="79"/>
      <c r="J115" s="222"/>
      <c r="K115" s="78"/>
    </row>
    <row r="116" spans="1:11" s="97" customFormat="1" ht="15" customHeight="1">
      <c r="A116" s="65"/>
      <c r="B116" s="65"/>
      <c r="C116" s="77"/>
      <c r="D116" s="210"/>
      <c r="E116" s="201" t="s">
        <v>202</v>
      </c>
      <c r="F116" s="101"/>
      <c r="G116" s="101"/>
      <c r="H116" s="101"/>
      <c r="I116" s="101"/>
      <c r="J116" s="225"/>
      <c r="K116" s="78"/>
    </row>
    <row r="117" spans="1:11" s="97" customFormat="1" ht="18" customHeight="1">
      <c r="A117" s="65"/>
      <c r="B117" s="65"/>
      <c r="C117" s="77"/>
      <c r="D117" s="304" t="s">
        <v>200</v>
      </c>
      <c r="E117" s="305"/>
      <c r="F117" s="305"/>
      <c r="G117" s="305"/>
      <c r="H117" s="305"/>
      <c r="I117" s="305"/>
      <c r="J117" s="306"/>
      <c r="K117" s="78"/>
    </row>
    <row r="118" spans="1:11" s="97" customFormat="1" ht="24" customHeight="1">
      <c r="A118" s="65"/>
      <c r="B118" s="65"/>
      <c r="C118" s="77"/>
      <c r="D118" s="205" t="s">
        <v>131</v>
      </c>
      <c r="E118" s="202" t="s">
        <v>133</v>
      </c>
      <c r="F118" s="237">
        <f>SUM(G118:J118)</f>
        <v>71.697</v>
      </c>
      <c r="G118" s="236">
        <f>SUM(G119:G121)</f>
        <v>0</v>
      </c>
      <c r="H118" s="236">
        <f>SUM(H119:H121)</f>
        <v>0</v>
      </c>
      <c r="I118" s="236">
        <f>SUM(I119:I121)</f>
        <v>0</v>
      </c>
      <c r="J118" s="238">
        <f>SUM(J119:J121)</f>
        <v>71.697</v>
      </c>
      <c r="K118" s="78"/>
    </row>
    <row r="119" spans="1:11" s="97" customFormat="1" ht="15" customHeight="1" hidden="1">
      <c r="A119" s="76"/>
      <c r="B119" s="65"/>
      <c r="C119" s="77"/>
      <c r="D119" s="207" t="s">
        <v>186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76"/>
      <c r="B120" s="65"/>
      <c r="C120" s="232" t="s">
        <v>262</v>
      </c>
      <c r="D120" s="229" t="s">
        <v>158</v>
      </c>
      <c r="E120" s="82" t="s">
        <v>526</v>
      </c>
      <c r="F120" s="239">
        <f>SUM(G120:J120)</f>
        <v>71.697</v>
      </c>
      <c r="G120" s="240"/>
      <c r="H120" s="240"/>
      <c r="I120" s="240"/>
      <c r="J120" s="243">
        <v>71.697</v>
      </c>
      <c r="K120" s="78"/>
    </row>
    <row r="121" spans="1:11" s="97" customFormat="1" ht="15" customHeight="1">
      <c r="A121" s="65"/>
      <c r="B121" s="65"/>
      <c r="C121" s="77"/>
      <c r="D121" s="210"/>
      <c r="E121" s="201" t="s">
        <v>229</v>
      </c>
      <c r="F121" s="101"/>
      <c r="G121" s="101"/>
      <c r="H121" s="101"/>
      <c r="I121" s="101"/>
      <c r="J121" s="225"/>
      <c r="K121" s="78"/>
    </row>
    <row r="122" spans="1:11" ht="18" customHeight="1">
      <c r="A122" s="64"/>
      <c r="B122" s="93"/>
      <c r="C122" s="77"/>
      <c r="D122" s="304" t="s">
        <v>201</v>
      </c>
      <c r="E122" s="305"/>
      <c r="F122" s="305"/>
      <c r="G122" s="305"/>
      <c r="H122" s="305"/>
      <c r="I122" s="305"/>
      <c r="J122" s="306"/>
      <c r="K122" s="78"/>
    </row>
    <row r="123" spans="3:11" ht="30" customHeight="1">
      <c r="C123" s="77"/>
      <c r="D123" s="205" t="s">
        <v>131</v>
      </c>
      <c r="E123" s="202" t="s">
        <v>176</v>
      </c>
      <c r="F123" s="237">
        <f>SUM(G123:J123)</f>
        <v>0</v>
      </c>
      <c r="G123" s="236">
        <f>SUM(G124,G127,G130)</f>
        <v>0</v>
      </c>
      <c r="H123" s="236">
        <f>SUM(H124,H127,H130)</f>
        <v>0</v>
      </c>
      <c r="I123" s="236">
        <f>SUM(I124,I127,I130)</f>
        <v>0</v>
      </c>
      <c r="J123" s="238">
        <f>SUM(J124,J127,J130)</f>
        <v>0</v>
      </c>
      <c r="K123" s="78"/>
    </row>
    <row r="124" spans="3:11" ht="24" customHeight="1">
      <c r="C124" s="77"/>
      <c r="D124" s="206" t="s">
        <v>158</v>
      </c>
      <c r="E124" s="99" t="s">
        <v>198</v>
      </c>
      <c r="F124" s="244">
        <f>SUM(G124:J124)</f>
        <v>0</v>
      </c>
      <c r="G124" s="244">
        <f>SUM(G125:G126)</f>
        <v>0</v>
      </c>
      <c r="H124" s="244">
        <f>SUM(H125:H126)</f>
        <v>0</v>
      </c>
      <c r="I124" s="244">
        <f>SUM(I125:I126)</f>
        <v>0</v>
      </c>
      <c r="J124" s="242">
        <f>SUM(J125:J126)</f>
        <v>0</v>
      </c>
      <c r="K124" s="78"/>
    </row>
    <row r="125" spans="1:11" s="97" customFormat="1" ht="15" customHeight="1" hidden="1">
      <c r="A125" s="76"/>
      <c r="B125" s="65"/>
      <c r="C125" s="77"/>
      <c r="D125" s="207" t="s">
        <v>203</v>
      </c>
      <c r="E125" s="79"/>
      <c r="F125" s="79"/>
      <c r="G125" s="79"/>
      <c r="H125" s="79"/>
      <c r="I125" s="79"/>
      <c r="J125" s="222"/>
      <c r="K125" s="78"/>
    </row>
    <row r="126" spans="3:11" ht="15" customHeight="1">
      <c r="C126" s="77"/>
      <c r="D126" s="208"/>
      <c r="E126" s="113" t="s">
        <v>189</v>
      </c>
      <c r="F126" s="81"/>
      <c r="G126" s="81"/>
      <c r="H126" s="81"/>
      <c r="I126" s="81"/>
      <c r="J126" s="223"/>
      <c r="K126" s="78"/>
    </row>
    <row r="127" spans="3:11" ht="24" customHeight="1">
      <c r="C127" s="77"/>
      <c r="D127" s="206" t="s">
        <v>159</v>
      </c>
      <c r="E127" s="99" t="s">
        <v>205</v>
      </c>
      <c r="F127" s="244">
        <f>SUM(G127:J127)</f>
        <v>0</v>
      </c>
      <c r="G127" s="244">
        <f>SUM(G128:G129)</f>
        <v>0</v>
      </c>
      <c r="H127" s="244">
        <f>SUM(H128:H129)</f>
        <v>0</v>
      </c>
      <c r="I127" s="244">
        <f>SUM(I128:I129)</f>
        <v>0</v>
      </c>
      <c r="J127" s="242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181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12"/>
      <c r="E129" s="113" t="s">
        <v>188</v>
      </c>
      <c r="F129" s="100"/>
      <c r="G129" s="100"/>
      <c r="H129" s="100"/>
      <c r="I129" s="100"/>
      <c r="J129" s="227"/>
      <c r="K129" s="78"/>
    </row>
    <row r="130" spans="3:11" ht="24" customHeight="1">
      <c r="C130" s="77"/>
      <c r="D130" s="206" t="s">
        <v>160</v>
      </c>
      <c r="E130" s="99" t="s">
        <v>199</v>
      </c>
      <c r="F130" s="244">
        <f>SUM(G130:J130)</f>
        <v>0</v>
      </c>
      <c r="G130" s="244">
        <f>SUM(G131:G132)</f>
        <v>0</v>
      </c>
      <c r="H130" s="244">
        <f>SUM(H131:H132)</f>
        <v>0</v>
      </c>
      <c r="I130" s="244">
        <f>SUM(I131:I132)</f>
        <v>0</v>
      </c>
      <c r="J130" s="242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182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0"/>
      <c r="E132" s="113" t="s">
        <v>202</v>
      </c>
      <c r="F132" s="101"/>
      <c r="G132" s="101"/>
      <c r="H132" s="101"/>
      <c r="I132" s="101"/>
      <c r="J132" s="225"/>
      <c r="K132" s="78"/>
    </row>
    <row r="133" spans="1:11" ht="9" customHeight="1">
      <c r="A133" s="63"/>
      <c r="B133" s="64"/>
      <c r="C133" s="52"/>
      <c r="D133" s="209"/>
      <c r="E133" s="110"/>
      <c r="F133" s="111"/>
      <c r="G133" s="112"/>
      <c r="H133" s="112"/>
      <c r="I133" s="112"/>
      <c r="J133" s="224"/>
      <c r="K133" s="53"/>
    </row>
    <row r="134" spans="3:11" ht="30" customHeight="1">
      <c r="C134" s="77"/>
      <c r="D134" s="206" t="s">
        <v>130</v>
      </c>
      <c r="E134" s="73" t="s">
        <v>194</v>
      </c>
      <c r="F134" s="244">
        <f>SUM(G134:J134)</f>
        <v>71.697</v>
      </c>
      <c r="G134" s="244">
        <f>SUM(G135:G137)</f>
        <v>0</v>
      </c>
      <c r="H134" s="244">
        <f>SUM(H135:H137)</f>
        <v>0</v>
      </c>
      <c r="I134" s="244">
        <f>SUM(I135:I137)</f>
        <v>0</v>
      </c>
      <c r="J134" s="242">
        <f>SUM(J135:J137)</f>
        <v>71.697</v>
      </c>
      <c r="K134" s="78"/>
    </row>
    <row r="135" spans="1:11" s="97" customFormat="1" ht="15" customHeight="1" hidden="1">
      <c r="A135" s="76"/>
      <c r="B135" s="65"/>
      <c r="C135" s="77"/>
      <c r="D135" s="207" t="s">
        <v>193</v>
      </c>
      <c r="E135" s="79"/>
      <c r="F135" s="79"/>
      <c r="G135" s="79"/>
      <c r="H135" s="79"/>
      <c r="I135" s="79"/>
      <c r="J135" s="222"/>
      <c r="K135" s="78"/>
    </row>
    <row r="136" spans="1:11" s="97" customFormat="1" ht="15" customHeight="1">
      <c r="A136" s="76"/>
      <c r="B136" s="65"/>
      <c r="C136" s="233" t="s">
        <v>262</v>
      </c>
      <c r="D136" s="229" t="s">
        <v>161</v>
      </c>
      <c r="E136" s="234" t="str">
        <f>IF('46 - передача'!$E$120="","",'46 - передача'!$E$120)</f>
        <v>ОАО "Компания Импульс "</v>
      </c>
      <c r="F136" s="239">
        <f>SUM(G136:J136)</f>
        <v>71.697</v>
      </c>
      <c r="G136" s="240"/>
      <c r="H136" s="240"/>
      <c r="I136" s="240"/>
      <c r="J136" s="243">
        <v>71.697</v>
      </c>
      <c r="K136" s="78"/>
    </row>
    <row r="137" spans="3:11" ht="15" customHeight="1" thickBot="1">
      <c r="C137" s="77"/>
      <c r="D137" s="216"/>
      <c r="E137" s="217" t="s">
        <v>229</v>
      </c>
      <c r="F137" s="218"/>
      <c r="G137" s="218"/>
      <c r="H137" s="218"/>
      <c r="I137" s="218"/>
      <c r="J137" s="228"/>
      <c r="K137" s="78"/>
    </row>
    <row r="138" spans="3:11" ht="11.25">
      <c r="C138" s="102"/>
      <c r="D138" s="103"/>
      <c r="E138" s="104"/>
      <c r="F138" s="105"/>
      <c r="G138" s="105"/>
      <c r="H138" s="105"/>
      <c r="I138" s="105"/>
      <c r="J138" s="105"/>
      <c r="K138" s="106"/>
    </row>
  </sheetData>
  <sheetProtection password="FA9C" sheet="1" objects="1" scenarios="1" formatColumns="0" formatRows="0"/>
  <mergeCells count="8">
    <mergeCell ref="D117:J117"/>
    <mergeCell ref="D122:J122"/>
    <mergeCell ref="D9:J9"/>
    <mergeCell ref="D103:J103"/>
    <mergeCell ref="D106:J106"/>
    <mergeCell ref="D17:J17"/>
    <mergeCell ref="D60:J60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3 G104:J105 J95 G94:J94 G97:J98 G100:J101 J99 G70:J70 J75 G71 G72:J74 G19:J19 J52 J56 G62:J62 G51:J51 G54:J55 G57:J58 G27:J27 H29:J29 J31:J32 I30:J30 G22:J22 G65:J65 G45:J45 G88:J88 G120:J120 G136:J136">
      <formula1>-999999999999999000000000</formula1>
      <formula2>9.99999999999999E+23</formula2>
    </dataValidation>
    <dataValidation type="decimal" allowBlank="1" showInputMessage="1" showErrorMessage="1" sqref="G133:I133 G99:I99 G95:I95 G75:I75 G52:I52 G56:I56 I31:I32 H30:H32 G28:G3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120">
      <formula1>tso_name</formula1>
    </dataValidation>
    <dataValidation type="textLength" allowBlank="1" showInputMessage="1" showErrorMessage="1" errorTitle="Внимание" error="Длина поля ограничена 150 символами!" sqref="E45">
      <formula1>0</formula1>
      <formula2>150</formula2>
    </dataValidation>
  </dataValidations>
  <hyperlinks>
    <hyperlink ref="E23" location="'46 - передача'!A1" tooltip="Добавить сетевую компанию" display="Добавить сетевую компанию"/>
    <hyperlink ref="E26" location="'46 - передача'!A1" tooltip="Добавить генерирующую компанию" display="Добавить генерирующую компанию"/>
    <hyperlink ref="E39" location="'46 - передача'!A1" tooltip="Добавить сетевую компанию" display="Добавить сетевую компанию"/>
    <hyperlink ref="E42" location="'46 - передача'!A1" tooltip="Добавить генерирующую компанию" display="Добавить генерирующую компанию"/>
    <hyperlink ref="E110" location="'46 - передача'!A1" tooltip="Добавить сбытовую компанию" display="Добавить сбытовую компанию"/>
    <hyperlink ref="E113" location="'46 - передача'!A1" tooltip="Добавить сетевую компанию" display="Добавить сетевую компанию"/>
    <hyperlink ref="E116" location="'46 - передача'!A1" tooltip="Добавить другую организацию" display="Добавить другую организацию"/>
    <hyperlink ref="E121" location="'46 - передача'!A1" tooltip="Добавить сетевую компанию (передача)" display="Добавить сетевую компанию (передача)"/>
    <hyperlink ref="E36" location="'46 - передача'!A1" tooltip="Добавить сбытовую компанию" display="Добавить сбытовую компанию"/>
    <hyperlink ref="E46" location="'46 - передача'!A1" tooltip="Добавить другую организацию" display="Добавить другую организацию"/>
    <hyperlink ref="E4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45" location="'46 - передача'!$A$1" tooltip="Удалить" display="Удалить"/>
    <hyperlink ref="C120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0"/>
  <sheetViews>
    <sheetView zoomScalePageLayoutView="0" workbookViewId="0" topLeftCell="A1">
      <selection activeCell="AZ207" sqref="AZ207:BB244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629</v>
      </c>
      <c r="B1" s="42" t="s">
        <v>630</v>
      </c>
      <c r="C1" s="42" t="s">
        <v>631</v>
      </c>
      <c r="D1" s="42" t="s">
        <v>632</v>
      </c>
      <c r="E1" s="42" t="s">
        <v>633</v>
      </c>
      <c r="G1" s="42" t="s">
        <v>634</v>
      </c>
    </row>
    <row r="2" spans="1:7" ht="11.25">
      <c r="A2" s="42" t="s">
        <v>264</v>
      </c>
      <c r="B2" s="42" t="s">
        <v>265</v>
      </c>
      <c r="C2" s="42" t="s">
        <v>266</v>
      </c>
      <c r="D2" s="42" t="s">
        <v>267</v>
      </c>
      <c r="E2" s="42" t="s">
        <v>61</v>
      </c>
      <c r="G2" s="42" t="s">
        <v>635</v>
      </c>
    </row>
    <row r="3" spans="1:7" ht="11.25">
      <c r="A3" s="42" t="s">
        <v>268</v>
      </c>
      <c r="B3" s="42" t="s">
        <v>269</v>
      </c>
      <c r="C3" s="42" t="s">
        <v>270</v>
      </c>
      <c r="D3" s="42" t="s">
        <v>267</v>
      </c>
      <c r="E3" s="42" t="s">
        <v>61</v>
      </c>
      <c r="G3" s="42" t="s">
        <v>267</v>
      </c>
    </row>
    <row r="4" spans="1:7" ht="11.25">
      <c r="A4" s="42" t="s">
        <v>271</v>
      </c>
      <c r="B4" s="42" t="s">
        <v>272</v>
      </c>
      <c r="C4" s="42" t="s">
        <v>273</v>
      </c>
      <c r="D4" s="42" t="s">
        <v>267</v>
      </c>
      <c r="E4" s="42" t="s">
        <v>61</v>
      </c>
      <c r="G4" s="42" t="s">
        <v>636</v>
      </c>
    </row>
    <row r="5" spans="1:7" ht="11.25">
      <c r="A5" s="42" t="s">
        <v>274</v>
      </c>
      <c r="B5" s="42" t="s">
        <v>275</v>
      </c>
      <c r="C5" s="42" t="s">
        <v>276</v>
      </c>
      <c r="D5" s="42" t="s">
        <v>267</v>
      </c>
      <c r="E5" s="42" t="s">
        <v>61</v>
      </c>
      <c r="G5" s="42" t="s">
        <v>637</v>
      </c>
    </row>
    <row r="6" spans="1:7" ht="11.25">
      <c r="A6" s="42" t="s">
        <v>277</v>
      </c>
      <c r="B6" s="42" t="s">
        <v>278</v>
      </c>
      <c r="C6" s="42" t="s">
        <v>279</v>
      </c>
      <c r="D6" s="42" t="s">
        <v>267</v>
      </c>
      <c r="E6" s="42" t="s">
        <v>61</v>
      </c>
      <c r="G6" s="42" t="s">
        <v>638</v>
      </c>
    </row>
    <row r="7" spans="1:7" ht="11.25">
      <c r="A7" s="42" t="s">
        <v>280</v>
      </c>
      <c r="B7" s="42" t="s">
        <v>281</v>
      </c>
      <c r="C7" s="42" t="s">
        <v>282</v>
      </c>
      <c r="D7" s="42" t="s">
        <v>267</v>
      </c>
      <c r="E7" s="42" t="s">
        <v>61</v>
      </c>
      <c r="G7" s="42" t="s">
        <v>639</v>
      </c>
    </row>
    <row r="8" spans="1:7" ht="11.25">
      <c r="A8" s="42" t="s">
        <v>283</v>
      </c>
      <c r="B8" s="42" t="s">
        <v>284</v>
      </c>
      <c r="C8" s="42" t="s">
        <v>285</v>
      </c>
      <c r="D8" s="42" t="s">
        <v>267</v>
      </c>
      <c r="E8" s="42" t="s">
        <v>61</v>
      </c>
      <c r="G8" s="42" t="s">
        <v>640</v>
      </c>
    </row>
    <row r="9" spans="1:7" ht="11.25">
      <c r="A9" s="42" t="s">
        <v>286</v>
      </c>
      <c r="B9" s="42" t="s">
        <v>287</v>
      </c>
      <c r="C9" s="42" t="s">
        <v>288</v>
      </c>
      <c r="D9" s="42" t="s">
        <v>267</v>
      </c>
      <c r="E9" s="42" t="s">
        <v>61</v>
      </c>
      <c r="G9" s="42" t="s">
        <v>641</v>
      </c>
    </row>
    <row r="10" spans="1:5" ht="11.25">
      <c r="A10" s="42" t="s">
        <v>289</v>
      </c>
      <c r="B10" s="42" t="s">
        <v>290</v>
      </c>
      <c r="C10" s="42" t="s">
        <v>291</v>
      </c>
      <c r="D10" s="42" t="s">
        <v>267</v>
      </c>
      <c r="E10" s="42" t="s">
        <v>61</v>
      </c>
    </row>
    <row r="11" spans="1:5" ht="11.25">
      <c r="A11" s="42" t="s">
        <v>292</v>
      </c>
      <c r="B11" s="42" t="s">
        <v>293</v>
      </c>
      <c r="C11" s="42" t="s">
        <v>294</v>
      </c>
      <c r="D11" s="42" t="s">
        <v>267</v>
      </c>
      <c r="E11" s="42" t="s">
        <v>61</v>
      </c>
    </row>
    <row r="12" spans="1:5" ht="11.25">
      <c r="A12" s="42" t="s">
        <v>295</v>
      </c>
      <c r="B12" s="42" t="s">
        <v>275</v>
      </c>
      <c r="C12" s="42" t="s">
        <v>296</v>
      </c>
      <c r="D12" s="42" t="s">
        <v>267</v>
      </c>
      <c r="E12" s="42" t="s">
        <v>61</v>
      </c>
    </row>
    <row r="13" spans="1:5" ht="11.25">
      <c r="A13" s="42" t="s">
        <v>297</v>
      </c>
      <c r="B13" s="42" t="s">
        <v>298</v>
      </c>
      <c r="C13" s="42" t="s">
        <v>299</v>
      </c>
      <c r="D13" s="42" t="s">
        <v>267</v>
      </c>
      <c r="E13" s="42" t="s">
        <v>61</v>
      </c>
    </row>
    <row r="14" spans="1:5" ht="11.25">
      <c r="A14" s="42" t="s">
        <v>300</v>
      </c>
      <c r="B14" s="42" t="s">
        <v>301</v>
      </c>
      <c r="C14" s="42" t="s">
        <v>299</v>
      </c>
      <c r="D14" s="42" t="s">
        <v>267</v>
      </c>
      <c r="E14" s="42" t="s">
        <v>61</v>
      </c>
    </row>
    <row r="15" spans="1:5" ht="11.25">
      <c r="A15" s="42" t="s">
        <v>302</v>
      </c>
      <c r="B15" s="42" t="s">
        <v>303</v>
      </c>
      <c r="C15" s="42" t="s">
        <v>304</v>
      </c>
      <c r="D15" s="42" t="s">
        <v>267</v>
      </c>
      <c r="E15" s="42" t="s">
        <v>61</v>
      </c>
    </row>
    <row r="16" spans="1:5" ht="11.25">
      <c r="A16" s="42" t="s">
        <v>305</v>
      </c>
      <c r="B16" s="42" t="s">
        <v>306</v>
      </c>
      <c r="C16" s="42" t="s">
        <v>307</v>
      </c>
      <c r="D16" s="42" t="s">
        <v>267</v>
      </c>
      <c r="E16" s="42" t="s">
        <v>61</v>
      </c>
    </row>
    <row r="17" spans="1:5" ht="11.25">
      <c r="A17" s="42" t="s">
        <v>308</v>
      </c>
      <c r="B17" s="42" t="s">
        <v>309</v>
      </c>
      <c r="C17" s="42" t="s">
        <v>310</v>
      </c>
      <c r="D17" s="42" t="s">
        <v>267</v>
      </c>
      <c r="E17" s="42" t="s">
        <v>61</v>
      </c>
    </row>
    <row r="18" spans="1:5" ht="11.25">
      <c r="A18" s="42" t="s">
        <v>311</v>
      </c>
      <c r="B18" s="42" t="s">
        <v>312</v>
      </c>
      <c r="C18" s="42" t="s">
        <v>266</v>
      </c>
      <c r="D18" s="42" t="s">
        <v>267</v>
      </c>
      <c r="E18" s="42" t="s">
        <v>61</v>
      </c>
    </row>
    <row r="19" spans="1:5" ht="11.25">
      <c r="A19" s="42" t="s">
        <v>313</v>
      </c>
      <c r="B19" s="42" t="s">
        <v>314</v>
      </c>
      <c r="C19" s="42" t="s">
        <v>315</v>
      </c>
      <c r="D19" s="42" t="s">
        <v>267</v>
      </c>
      <c r="E19" s="42" t="s">
        <v>61</v>
      </c>
    </row>
    <row r="20" spans="1:5" ht="11.25">
      <c r="A20" s="42" t="s">
        <v>316</v>
      </c>
      <c r="B20" s="42" t="s">
        <v>317</v>
      </c>
      <c r="C20" s="42" t="s">
        <v>318</v>
      </c>
      <c r="D20" s="42" t="s">
        <v>267</v>
      </c>
      <c r="E20" s="42" t="s">
        <v>61</v>
      </c>
    </row>
    <row r="21" spans="1:5" ht="11.25">
      <c r="A21" s="42" t="s">
        <v>319</v>
      </c>
      <c r="B21" s="42" t="s">
        <v>320</v>
      </c>
      <c r="C21" s="42" t="s">
        <v>321</v>
      </c>
      <c r="D21" s="42" t="s">
        <v>267</v>
      </c>
      <c r="E21" s="42" t="s">
        <v>61</v>
      </c>
    </row>
    <row r="22" spans="1:5" ht="11.25">
      <c r="A22" s="42" t="s">
        <v>322</v>
      </c>
      <c r="B22" s="42" t="s">
        <v>323</v>
      </c>
      <c r="C22" s="42" t="s">
        <v>324</v>
      </c>
      <c r="D22" s="42" t="s">
        <v>267</v>
      </c>
      <c r="E22" s="42" t="s">
        <v>61</v>
      </c>
    </row>
    <row r="23" spans="1:5" ht="11.25">
      <c r="A23" s="42" t="s">
        <v>325</v>
      </c>
      <c r="B23" s="42" t="s">
        <v>326</v>
      </c>
      <c r="C23" s="42" t="s">
        <v>327</v>
      </c>
      <c r="D23" s="42" t="s">
        <v>267</v>
      </c>
      <c r="E23" s="42" t="s">
        <v>61</v>
      </c>
    </row>
    <row r="24" spans="1:5" ht="11.25">
      <c r="A24" s="42" t="s">
        <v>328</v>
      </c>
      <c r="B24" s="42" t="s">
        <v>329</v>
      </c>
      <c r="C24" s="42" t="s">
        <v>330</v>
      </c>
      <c r="D24" s="42" t="s">
        <v>267</v>
      </c>
      <c r="E24" s="42" t="s">
        <v>61</v>
      </c>
    </row>
    <row r="25" spans="1:5" ht="11.25">
      <c r="A25" s="42" t="s">
        <v>331</v>
      </c>
      <c r="B25" s="42" t="s">
        <v>332</v>
      </c>
      <c r="C25" s="42" t="s">
        <v>333</v>
      </c>
      <c r="D25" s="42" t="s">
        <v>267</v>
      </c>
      <c r="E25" s="42" t="s">
        <v>61</v>
      </c>
    </row>
    <row r="26" spans="1:5" ht="11.25">
      <c r="A26" s="42" t="s">
        <v>334</v>
      </c>
      <c r="B26" s="42" t="s">
        <v>335</v>
      </c>
      <c r="C26" s="42" t="s">
        <v>336</v>
      </c>
      <c r="D26" s="42" t="s">
        <v>267</v>
      </c>
      <c r="E26" s="42" t="s">
        <v>61</v>
      </c>
    </row>
    <row r="27" spans="1:5" ht="11.25">
      <c r="A27" s="42" t="s">
        <v>337</v>
      </c>
      <c r="B27" s="42" t="s">
        <v>338</v>
      </c>
      <c r="C27" s="42" t="s">
        <v>339</v>
      </c>
      <c r="D27" s="42" t="s">
        <v>267</v>
      </c>
      <c r="E27" s="42" t="s">
        <v>61</v>
      </c>
    </row>
    <row r="28" spans="1:5" ht="11.25">
      <c r="A28" s="42" t="s">
        <v>340</v>
      </c>
      <c r="B28" s="42" t="s">
        <v>341</v>
      </c>
      <c r="C28" s="42" t="s">
        <v>342</v>
      </c>
      <c r="D28" s="42" t="s">
        <v>267</v>
      </c>
      <c r="E28" s="42" t="s">
        <v>61</v>
      </c>
    </row>
    <row r="29" spans="1:5" ht="11.25">
      <c r="A29" s="42" t="s">
        <v>343</v>
      </c>
      <c r="B29" s="42" t="s">
        <v>344</v>
      </c>
      <c r="C29" s="42" t="s">
        <v>285</v>
      </c>
      <c r="D29" s="42" t="s">
        <v>267</v>
      </c>
      <c r="E29" s="42" t="s">
        <v>61</v>
      </c>
    </row>
    <row r="30" spans="1:5" ht="11.25">
      <c r="A30" s="42" t="s">
        <v>345</v>
      </c>
      <c r="B30" s="42" t="s">
        <v>346</v>
      </c>
      <c r="C30" s="42" t="s">
        <v>347</v>
      </c>
      <c r="D30" s="42" t="s">
        <v>267</v>
      </c>
      <c r="E30" s="42" t="s">
        <v>61</v>
      </c>
    </row>
    <row r="31" spans="1:5" ht="11.25">
      <c r="A31" s="42" t="s">
        <v>348</v>
      </c>
      <c r="B31" s="42" t="s">
        <v>349</v>
      </c>
      <c r="C31" s="42" t="s">
        <v>350</v>
      </c>
      <c r="D31" s="42" t="s">
        <v>267</v>
      </c>
      <c r="E31" s="42" t="s">
        <v>61</v>
      </c>
    </row>
    <row r="32" spans="1:5" ht="11.25">
      <c r="A32" s="42" t="s">
        <v>351</v>
      </c>
      <c r="B32" s="42" t="s">
        <v>352</v>
      </c>
      <c r="C32" s="42" t="s">
        <v>353</v>
      </c>
      <c r="D32" s="42" t="s">
        <v>267</v>
      </c>
      <c r="E32" s="42" t="s">
        <v>61</v>
      </c>
    </row>
    <row r="33" spans="1:5" ht="11.25">
      <c r="A33" s="42" t="s">
        <v>354</v>
      </c>
      <c r="B33" s="42" t="s">
        <v>355</v>
      </c>
      <c r="C33" s="42" t="s">
        <v>356</v>
      </c>
      <c r="D33" s="42" t="s">
        <v>267</v>
      </c>
      <c r="E33" s="42" t="s">
        <v>61</v>
      </c>
    </row>
    <row r="34" spans="1:5" ht="11.25">
      <c r="A34" s="42" t="s">
        <v>357</v>
      </c>
      <c r="B34" s="42" t="s">
        <v>358</v>
      </c>
      <c r="C34" s="42" t="s">
        <v>359</v>
      </c>
      <c r="D34" s="42" t="s">
        <v>267</v>
      </c>
      <c r="E34" s="42" t="s">
        <v>61</v>
      </c>
    </row>
    <row r="35" spans="1:5" ht="11.25">
      <c r="A35" s="42" t="s">
        <v>360</v>
      </c>
      <c r="B35" s="42" t="s">
        <v>361</v>
      </c>
      <c r="C35" s="42" t="s">
        <v>362</v>
      </c>
      <c r="D35" s="42" t="s">
        <v>267</v>
      </c>
      <c r="E35" s="42" t="s">
        <v>61</v>
      </c>
    </row>
    <row r="36" spans="1:5" ht="11.25">
      <c r="A36" s="42" t="s">
        <v>363</v>
      </c>
      <c r="B36" s="42" t="s">
        <v>364</v>
      </c>
      <c r="C36" s="42" t="s">
        <v>285</v>
      </c>
      <c r="D36" s="42" t="s">
        <v>267</v>
      </c>
      <c r="E36" s="42" t="s">
        <v>61</v>
      </c>
    </row>
    <row r="37" spans="1:5" ht="11.25">
      <c r="A37" s="42" t="s">
        <v>365</v>
      </c>
      <c r="B37" s="42" t="s">
        <v>366</v>
      </c>
      <c r="C37" s="42" t="s">
        <v>367</v>
      </c>
      <c r="D37" s="42" t="s">
        <v>267</v>
      </c>
      <c r="E37" s="42" t="s">
        <v>61</v>
      </c>
    </row>
    <row r="38" spans="1:5" ht="11.25">
      <c r="A38" s="42" t="s">
        <v>368</v>
      </c>
      <c r="B38" s="42" t="s">
        <v>369</v>
      </c>
      <c r="C38" s="42" t="s">
        <v>370</v>
      </c>
      <c r="D38" s="42" t="s">
        <v>267</v>
      </c>
      <c r="E38" s="42" t="s">
        <v>61</v>
      </c>
    </row>
    <row r="39" spans="1:5" ht="11.25">
      <c r="A39" s="42" t="s">
        <v>371</v>
      </c>
      <c r="B39" s="42" t="s">
        <v>372</v>
      </c>
      <c r="C39" s="42" t="s">
        <v>279</v>
      </c>
      <c r="D39" s="42" t="s">
        <v>267</v>
      </c>
      <c r="E39" s="42" t="s">
        <v>61</v>
      </c>
    </row>
    <row r="40" spans="1:5" ht="11.25">
      <c r="A40" s="42" t="s">
        <v>373</v>
      </c>
      <c r="B40" s="42" t="s">
        <v>374</v>
      </c>
      <c r="C40" s="42" t="s">
        <v>279</v>
      </c>
      <c r="D40" s="42" t="s">
        <v>267</v>
      </c>
      <c r="E40" s="42" t="s">
        <v>61</v>
      </c>
    </row>
    <row r="41" spans="1:5" ht="11.25">
      <c r="A41" s="42" t="s">
        <v>375</v>
      </c>
      <c r="B41" s="42" t="s">
        <v>376</v>
      </c>
      <c r="C41" s="42" t="s">
        <v>377</v>
      </c>
      <c r="D41" s="42" t="s">
        <v>267</v>
      </c>
      <c r="E41" s="42" t="s">
        <v>61</v>
      </c>
    </row>
    <row r="42" spans="1:5" ht="11.25">
      <c r="A42" s="42" t="s">
        <v>378</v>
      </c>
      <c r="B42" s="42" t="s">
        <v>379</v>
      </c>
      <c r="C42" s="42" t="s">
        <v>380</v>
      </c>
      <c r="D42" s="42" t="s">
        <v>267</v>
      </c>
      <c r="E42" s="42" t="s">
        <v>61</v>
      </c>
    </row>
    <row r="43" spans="1:5" ht="11.25">
      <c r="A43" s="42" t="s">
        <v>381</v>
      </c>
      <c r="B43" s="42" t="s">
        <v>382</v>
      </c>
      <c r="C43" s="42" t="s">
        <v>383</v>
      </c>
      <c r="D43" s="42" t="s">
        <v>267</v>
      </c>
      <c r="E43" s="42" t="s">
        <v>61</v>
      </c>
    </row>
    <row r="44" spans="1:5" ht="11.25">
      <c r="A44" s="42" t="s">
        <v>384</v>
      </c>
      <c r="B44" s="42" t="s">
        <v>385</v>
      </c>
      <c r="C44" s="42" t="s">
        <v>285</v>
      </c>
      <c r="D44" s="42" t="s">
        <v>267</v>
      </c>
      <c r="E44" s="42" t="s">
        <v>61</v>
      </c>
    </row>
    <row r="45" spans="1:5" ht="11.25">
      <c r="A45" s="42" t="s">
        <v>386</v>
      </c>
      <c r="B45" s="42" t="s">
        <v>387</v>
      </c>
      <c r="C45" s="42" t="s">
        <v>388</v>
      </c>
      <c r="D45" s="42" t="s">
        <v>267</v>
      </c>
      <c r="E45" s="42" t="s">
        <v>61</v>
      </c>
    </row>
    <row r="46" spans="1:5" ht="11.25">
      <c r="A46" s="42" t="s">
        <v>389</v>
      </c>
      <c r="B46" s="42" t="s">
        <v>390</v>
      </c>
      <c r="C46" s="42" t="s">
        <v>388</v>
      </c>
      <c r="D46" s="42" t="s">
        <v>267</v>
      </c>
      <c r="E46" s="42" t="s">
        <v>61</v>
      </c>
    </row>
    <row r="47" spans="1:5" ht="11.25">
      <c r="A47" s="42" t="s">
        <v>391</v>
      </c>
      <c r="B47" s="42" t="s">
        <v>392</v>
      </c>
      <c r="C47" s="42" t="s">
        <v>393</v>
      </c>
      <c r="D47" s="42" t="s">
        <v>267</v>
      </c>
      <c r="E47" s="42" t="s">
        <v>61</v>
      </c>
    </row>
    <row r="48" spans="1:5" ht="11.25">
      <c r="A48" s="42" t="s">
        <v>394</v>
      </c>
      <c r="B48" s="42" t="s">
        <v>395</v>
      </c>
      <c r="C48" s="42" t="s">
        <v>396</v>
      </c>
      <c r="D48" s="42" t="s">
        <v>267</v>
      </c>
      <c r="E48" s="42" t="s">
        <v>61</v>
      </c>
    </row>
    <row r="49" spans="1:5" ht="11.25">
      <c r="A49" s="42" t="s">
        <v>397</v>
      </c>
      <c r="B49" s="42" t="s">
        <v>398</v>
      </c>
      <c r="C49" s="42" t="s">
        <v>399</v>
      </c>
      <c r="D49" s="42" t="s">
        <v>267</v>
      </c>
      <c r="E49" s="42" t="s">
        <v>61</v>
      </c>
    </row>
    <row r="50" spans="1:5" ht="11.25">
      <c r="A50" s="42" t="s">
        <v>400</v>
      </c>
      <c r="B50" s="42" t="s">
        <v>275</v>
      </c>
      <c r="C50" s="42" t="s">
        <v>401</v>
      </c>
      <c r="D50" s="42" t="s">
        <v>267</v>
      </c>
      <c r="E50" s="42" t="s">
        <v>61</v>
      </c>
    </row>
    <row r="51" spans="1:5" ht="11.25">
      <c r="A51" s="42" t="s">
        <v>402</v>
      </c>
      <c r="B51" s="42" t="s">
        <v>293</v>
      </c>
      <c r="C51" s="42" t="s">
        <v>403</v>
      </c>
      <c r="D51" s="42" t="s">
        <v>267</v>
      </c>
      <c r="E51" s="42" t="s">
        <v>61</v>
      </c>
    </row>
    <row r="52" spans="1:5" ht="11.25">
      <c r="A52" s="42" t="s">
        <v>404</v>
      </c>
      <c r="B52" s="42" t="s">
        <v>405</v>
      </c>
      <c r="C52" s="42" t="s">
        <v>342</v>
      </c>
      <c r="D52" s="42" t="s">
        <v>267</v>
      </c>
      <c r="E52" s="42" t="s">
        <v>61</v>
      </c>
    </row>
    <row r="53" spans="1:5" ht="11.25">
      <c r="A53" s="42" t="s">
        <v>406</v>
      </c>
      <c r="B53" s="42" t="s">
        <v>407</v>
      </c>
      <c r="C53" s="42" t="s">
        <v>408</v>
      </c>
      <c r="D53" s="42" t="s">
        <v>409</v>
      </c>
      <c r="E53" s="42" t="s">
        <v>61</v>
      </c>
    </row>
    <row r="54" spans="1:5" ht="11.25">
      <c r="A54" s="42" t="s">
        <v>410</v>
      </c>
      <c r="B54" s="42" t="s">
        <v>411</v>
      </c>
      <c r="C54" s="42" t="s">
        <v>412</v>
      </c>
      <c r="D54" s="42" t="s">
        <v>409</v>
      </c>
      <c r="E54" s="42" t="s">
        <v>61</v>
      </c>
    </row>
    <row r="55" spans="1:5" ht="11.25">
      <c r="A55" s="42" t="s">
        <v>413</v>
      </c>
      <c r="B55" s="42" t="s">
        <v>414</v>
      </c>
      <c r="C55" s="42" t="s">
        <v>415</v>
      </c>
      <c r="D55" s="42" t="s">
        <v>409</v>
      </c>
      <c r="E55" s="42" t="s">
        <v>61</v>
      </c>
    </row>
    <row r="56" spans="1:5" ht="11.25">
      <c r="A56" s="42" t="s">
        <v>416</v>
      </c>
      <c r="B56" s="42" t="s">
        <v>417</v>
      </c>
      <c r="C56" s="42" t="s">
        <v>418</v>
      </c>
      <c r="D56" s="42" t="s">
        <v>409</v>
      </c>
      <c r="E56" s="42" t="s">
        <v>61</v>
      </c>
    </row>
    <row r="57" spans="1:5" ht="11.25">
      <c r="A57" s="42" t="s">
        <v>419</v>
      </c>
      <c r="B57" s="42" t="s">
        <v>420</v>
      </c>
      <c r="C57" s="42" t="s">
        <v>421</v>
      </c>
      <c r="D57" s="42" t="s">
        <v>409</v>
      </c>
      <c r="E57" s="42" t="s">
        <v>61</v>
      </c>
    </row>
    <row r="58" spans="1:5" ht="11.25">
      <c r="A58" s="42" t="s">
        <v>422</v>
      </c>
      <c r="B58" s="42" t="s">
        <v>423</v>
      </c>
      <c r="C58" s="42" t="s">
        <v>424</v>
      </c>
      <c r="D58" s="42" t="s">
        <v>409</v>
      </c>
      <c r="E58" s="42" t="s">
        <v>61</v>
      </c>
    </row>
    <row r="59" spans="1:5" ht="11.25">
      <c r="A59" s="42" t="s">
        <v>425</v>
      </c>
      <c r="B59" s="42" t="s">
        <v>426</v>
      </c>
      <c r="C59" s="42" t="s">
        <v>367</v>
      </c>
      <c r="D59" s="42" t="s">
        <v>409</v>
      </c>
      <c r="E59" s="42" t="s">
        <v>61</v>
      </c>
    </row>
    <row r="60" spans="1:5" ht="11.25">
      <c r="A60" s="42" t="s">
        <v>427</v>
      </c>
      <c r="B60" s="42" t="s">
        <v>428</v>
      </c>
      <c r="C60" s="42" t="s">
        <v>429</v>
      </c>
      <c r="D60" s="42" t="s">
        <v>409</v>
      </c>
      <c r="E60" s="42" t="s">
        <v>61</v>
      </c>
    </row>
    <row r="61" spans="1:5" ht="11.25">
      <c r="A61" s="42" t="s">
        <v>430</v>
      </c>
      <c r="B61" s="42" t="s">
        <v>431</v>
      </c>
      <c r="C61" s="42" t="s">
        <v>432</v>
      </c>
      <c r="D61" s="42" t="s">
        <v>409</v>
      </c>
      <c r="E61" s="42" t="s">
        <v>61</v>
      </c>
    </row>
    <row r="62" spans="1:5" ht="11.25">
      <c r="A62" s="42" t="s">
        <v>433</v>
      </c>
      <c r="B62" s="42" t="s">
        <v>434</v>
      </c>
      <c r="C62" s="42" t="s">
        <v>273</v>
      </c>
      <c r="D62" s="42" t="s">
        <v>409</v>
      </c>
      <c r="E62" s="42" t="s">
        <v>61</v>
      </c>
    </row>
    <row r="63" spans="1:5" ht="11.25">
      <c r="A63" s="42" t="s">
        <v>435</v>
      </c>
      <c r="B63" s="42" t="s">
        <v>436</v>
      </c>
      <c r="C63" s="42" t="s">
        <v>437</v>
      </c>
      <c r="D63" s="42" t="s">
        <v>409</v>
      </c>
      <c r="E63" s="42" t="s">
        <v>61</v>
      </c>
    </row>
    <row r="64" spans="1:5" ht="11.25">
      <c r="A64" s="42" t="s">
        <v>438</v>
      </c>
      <c r="B64" s="42" t="s">
        <v>439</v>
      </c>
      <c r="C64" s="42" t="s">
        <v>440</v>
      </c>
      <c r="D64" s="42" t="s">
        <v>409</v>
      </c>
      <c r="E64" s="42" t="s">
        <v>61</v>
      </c>
    </row>
    <row r="65" spans="1:5" ht="11.25">
      <c r="A65" s="42" t="s">
        <v>441</v>
      </c>
      <c r="B65" s="42" t="s">
        <v>442</v>
      </c>
      <c r="C65" s="42" t="s">
        <v>443</v>
      </c>
      <c r="D65" s="42" t="s">
        <v>409</v>
      </c>
      <c r="E65" s="42" t="s">
        <v>61</v>
      </c>
    </row>
    <row r="66" spans="1:5" ht="11.25">
      <c r="A66" s="42" t="s">
        <v>444</v>
      </c>
      <c r="B66" s="42" t="s">
        <v>445</v>
      </c>
      <c r="C66" s="42" t="s">
        <v>446</v>
      </c>
      <c r="D66" s="42" t="s">
        <v>409</v>
      </c>
      <c r="E66" s="42" t="s">
        <v>61</v>
      </c>
    </row>
    <row r="67" spans="1:5" ht="11.25">
      <c r="A67" s="42" t="s">
        <v>447</v>
      </c>
      <c r="B67" s="42" t="s">
        <v>448</v>
      </c>
      <c r="C67" s="42" t="s">
        <v>330</v>
      </c>
      <c r="D67" s="42" t="s">
        <v>409</v>
      </c>
      <c r="E67" s="42" t="s">
        <v>61</v>
      </c>
    </row>
    <row r="68" spans="1:5" ht="11.25">
      <c r="A68" s="42" t="s">
        <v>449</v>
      </c>
      <c r="B68" s="42" t="s">
        <v>450</v>
      </c>
      <c r="C68" s="42" t="s">
        <v>367</v>
      </c>
      <c r="D68" s="42" t="s">
        <v>409</v>
      </c>
      <c r="E68" s="42" t="s">
        <v>61</v>
      </c>
    </row>
    <row r="69" spans="1:5" ht="11.25">
      <c r="A69" s="42" t="s">
        <v>451</v>
      </c>
      <c r="B69" s="42" t="s">
        <v>452</v>
      </c>
      <c r="C69" s="42" t="s">
        <v>424</v>
      </c>
      <c r="D69" s="42" t="s">
        <v>409</v>
      </c>
      <c r="E69" s="42" t="s">
        <v>61</v>
      </c>
    </row>
    <row r="70" spans="1:5" ht="11.25">
      <c r="A70" s="42" t="s">
        <v>453</v>
      </c>
      <c r="B70" s="42" t="s">
        <v>454</v>
      </c>
      <c r="C70" s="42" t="s">
        <v>432</v>
      </c>
      <c r="D70" s="42" t="s">
        <v>409</v>
      </c>
      <c r="E70" s="42" t="s">
        <v>61</v>
      </c>
    </row>
    <row r="71" spans="1:5" ht="11.25">
      <c r="A71" s="42" t="s">
        <v>455</v>
      </c>
      <c r="B71" s="42" t="s">
        <v>456</v>
      </c>
      <c r="C71" s="42" t="s">
        <v>330</v>
      </c>
      <c r="D71" s="42" t="s">
        <v>409</v>
      </c>
      <c r="E71" s="42" t="s">
        <v>61</v>
      </c>
    </row>
    <row r="72" spans="1:5" ht="11.25">
      <c r="A72" s="42" t="s">
        <v>455</v>
      </c>
      <c r="B72" s="42" t="s">
        <v>456</v>
      </c>
      <c r="C72" s="42" t="s">
        <v>457</v>
      </c>
      <c r="D72" s="42" t="s">
        <v>409</v>
      </c>
      <c r="E72" s="42" t="s">
        <v>61</v>
      </c>
    </row>
    <row r="73" spans="1:5" ht="11.25">
      <c r="A73" s="42" t="s">
        <v>458</v>
      </c>
      <c r="B73" s="42" t="s">
        <v>459</v>
      </c>
      <c r="C73" s="42" t="s">
        <v>383</v>
      </c>
      <c r="D73" s="42" t="s">
        <v>409</v>
      </c>
      <c r="E73" s="42" t="s">
        <v>61</v>
      </c>
    </row>
    <row r="74" spans="1:5" ht="11.25">
      <c r="A74" s="42" t="s">
        <v>460</v>
      </c>
      <c r="B74" s="42" t="s">
        <v>461</v>
      </c>
      <c r="C74" s="42" t="s">
        <v>285</v>
      </c>
      <c r="D74" s="42" t="s">
        <v>409</v>
      </c>
      <c r="E74" s="42" t="s">
        <v>61</v>
      </c>
    </row>
    <row r="75" spans="1:5" ht="11.25">
      <c r="A75" s="42" t="s">
        <v>462</v>
      </c>
      <c r="B75" s="42" t="s">
        <v>463</v>
      </c>
      <c r="C75" s="42" t="s">
        <v>408</v>
      </c>
      <c r="D75" s="42" t="s">
        <v>409</v>
      </c>
      <c r="E75" s="42" t="s">
        <v>61</v>
      </c>
    </row>
    <row r="76" spans="1:5" ht="11.25">
      <c r="A76" s="42" t="s">
        <v>464</v>
      </c>
      <c r="B76" s="42" t="s">
        <v>465</v>
      </c>
      <c r="C76" s="42" t="s">
        <v>466</v>
      </c>
      <c r="D76" s="42" t="s">
        <v>409</v>
      </c>
      <c r="E76" s="42" t="s">
        <v>61</v>
      </c>
    </row>
    <row r="77" spans="1:5" ht="11.25">
      <c r="A77" s="42" t="s">
        <v>467</v>
      </c>
      <c r="B77" s="42" t="s">
        <v>468</v>
      </c>
      <c r="C77" s="42" t="s">
        <v>469</v>
      </c>
      <c r="D77" s="42" t="s">
        <v>409</v>
      </c>
      <c r="E77" s="42" t="s">
        <v>61</v>
      </c>
    </row>
    <row r="78" spans="1:5" ht="11.25">
      <c r="A78" s="42" t="s">
        <v>470</v>
      </c>
      <c r="B78" s="42" t="s">
        <v>471</v>
      </c>
      <c r="C78" s="42" t="s">
        <v>469</v>
      </c>
      <c r="D78" s="42" t="s">
        <v>409</v>
      </c>
      <c r="E78" s="42" t="s">
        <v>61</v>
      </c>
    </row>
    <row r="79" spans="1:5" ht="11.25">
      <c r="A79" s="42" t="s">
        <v>472</v>
      </c>
      <c r="B79" s="42" t="s">
        <v>473</v>
      </c>
      <c r="C79" s="42" t="s">
        <v>347</v>
      </c>
      <c r="D79" s="42" t="s">
        <v>409</v>
      </c>
      <c r="E79" s="42" t="s">
        <v>61</v>
      </c>
    </row>
    <row r="80" spans="1:5" ht="11.25">
      <c r="A80" s="42" t="s">
        <v>474</v>
      </c>
      <c r="B80" s="42" t="s">
        <v>475</v>
      </c>
      <c r="C80" s="42" t="s">
        <v>476</v>
      </c>
      <c r="D80" s="42" t="s">
        <v>409</v>
      </c>
      <c r="E80" s="42" t="s">
        <v>61</v>
      </c>
    </row>
    <row r="81" spans="1:5" ht="11.25">
      <c r="A81" s="42" t="s">
        <v>477</v>
      </c>
      <c r="B81" s="42" t="s">
        <v>478</v>
      </c>
      <c r="C81" s="42" t="s">
        <v>393</v>
      </c>
      <c r="D81" s="42" t="s">
        <v>409</v>
      </c>
      <c r="E81" s="42" t="s">
        <v>61</v>
      </c>
    </row>
    <row r="82" spans="1:5" ht="11.25">
      <c r="A82" s="42" t="s">
        <v>479</v>
      </c>
      <c r="B82" s="42" t="s">
        <v>480</v>
      </c>
      <c r="C82" s="42" t="s">
        <v>481</v>
      </c>
      <c r="D82" s="42" t="s">
        <v>409</v>
      </c>
      <c r="E82" s="42" t="s">
        <v>61</v>
      </c>
    </row>
    <row r="83" spans="1:5" ht="11.25">
      <c r="A83" s="42" t="s">
        <v>482</v>
      </c>
      <c r="B83" s="42" t="s">
        <v>483</v>
      </c>
      <c r="C83" s="42" t="s">
        <v>399</v>
      </c>
      <c r="D83" s="42" t="s">
        <v>409</v>
      </c>
      <c r="E83" s="42" t="s">
        <v>61</v>
      </c>
    </row>
    <row r="84" spans="1:5" ht="11.25">
      <c r="A84" s="42" t="s">
        <v>484</v>
      </c>
      <c r="B84" s="42" t="s">
        <v>485</v>
      </c>
      <c r="C84" s="42" t="s">
        <v>330</v>
      </c>
      <c r="D84" s="42" t="s">
        <v>409</v>
      </c>
      <c r="E84" s="42" t="s">
        <v>61</v>
      </c>
    </row>
    <row r="85" spans="1:5" ht="11.25">
      <c r="A85" s="42" t="s">
        <v>486</v>
      </c>
      <c r="B85" s="42" t="s">
        <v>487</v>
      </c>
      <c r="C85" s="42" t="s">
        <v>367</v>
      </c>
      <c r="D85" s="42" t="s">
        <v>409</v>
      </c>
      <c r="E85" s="42" t="s">
        <v>61</v>
      </c>
    </row>
    <row r="86" spans="1:5" ht="11.25">
      <c r="A86" s="42" t="s">
        <v>488</v>
      </c>
      <c r="B86" s="42" t="s">
        <v>489</v>
      </c>
      <c r="C86" s="42" t="s">
        <v>446</v>
      </c>
      <c r="D86" s="42" t="s">
        <v>409</v>
      </c>
      <c r="E86" s="42" t="s">
        <v>61</v>
      </c>
    </row>
    <row r="87" spans="1:5" ht="11.25">
      <c r="A87" s="42" t="s">
        <v>490</v>
      </c>
      <c r="B87" s="42" t="s">
        <v>491</v>
      </c>
      <c r="C87" s="42" t="s">
        <v>396</v>
      </c>
      <c r="D87" s="42" t="s">
        <v>409</v>
      </c>
      <c r="E87" s="42" t="s">
        <v>61</v>
      </c>
    </row>
    <row r="88" spans="1:5" ht="11.25">
      <c r="A88" s="42" t="s">
        <v>492</v>
      </c>
      <c r="B88" s="42" t="s">
        <v>493</v>
      </c>
      <c r="C88" s="42" t="s">
        <v>356</v>
      </c>
      <c r="D88" s="42" t="s">
        <v>409</v>
      </c>
      <c r="E88" s="42" t="s">
        <v>61</v>
      </c>
    </row>
    <row r="89" spans="1:5" ht="11.25">
      <c r="A89" s="42" t="s">
        <v>494</v>
      </c>
      <c r="B89" s="42" t="s">
        <v>414</v>
      </c>
      <c r="C89" s="42" t="s">
        <v>495</v>
      </c>
      <c r="D89" s="42" t="s">
        <v>409</v>
      </c>
      <c r="E89" s="42" t="s">
        <v>61</v>
      </c>
    </row>
    <row r="90" spans="1:5" ht="11.25">
      <c r="A90" s="42" t="s">
        <v>496</v>
      </c>
      <c r="B90" s="42" t="s">
        <v>497</v>
      </c>
      <c r="C90" s="42" t="s">
        <v>347</v>
      </c>
      <c r="D90" s="42" t="s">
        <v>133</v>
      </c>
      <c r="E90" s="42" t="s">
        <v>61</v>
      </c>
    </row>
    <row r="91" spans="1:5" ht="11.25">
      <c r="A91" s="42" t="s">
        <v>498</v>
      </c>
      <c r="B91" s="42" t="s">
        <v>499</v>
      </c>
      <c r="C91" s="42" t="s">
        <v>367</v>
      </c>
      <c r="D91" s="42" t="s">
        <v>133</v>
      </c>
      <c r="E91" s="42" t="s">
        <v>61</v>
      </c>
    </row>
    <row r="92" spans="1:5" ht="11.25">
      <c r="A92" s="42" t="s">
        <v>500</v>
      </c>
      <c r="B92" s="42" t="s">
        <v>501</v>
      </c>
      <c r="C92" s="42" t="s">
        <v>356</v>
      </c>
      <c r="D92" s="42" t="s">
        <v>133</v>
      </c>
      <c r="E92" s="42" t="s">
        <v>61</v>
      </c>
    </row>
    <row r="93" spans="1:5" ht="11.25">
      <c r="A93" s="42" t="s">
        <v>502</v>
      </c>
      <c r="B93" s="42" t="s">
        <v>503</v>
      </c>
      <c r="C93" s="42" t="s">
        <v>356</v>
      </c>
      <c r="D93" s="42" t="s">
        <v>133</v>
      </c>
      <c r="E93" s="42" t="s">
        <v>61</v>
      </c>
    </row>
    <row r="94" spans="1:5" ht="11.25">
      <c r="A94" s="42" t="s">
        <v>504</v>
      </c>
      <c r="B94" s="42" t="s">
        <v>505</v>
      </c>
      <c r="C94" s="42" t="s">
        <v>506</v>
      </c>
      <c r="D94" s="42" t="s">
        <v>133</v>
      </c>
      <c r="E94" s="42" t="s">
        <v>61</v>
      </c>
    </row>
    <row r="95" spans="1:5" ht="11.25">
      <c r="A95" s="42" t="s">
        <v>507</v>
      </c>
      <c r="B95" s="42" t="s">
        <v>508</v>
      </c>
      <c r="C95" s="42" t="s">
        <v>356</v>
      </c>
      <c r="D95" s="42" t="s">
        <v>133</v>
      </c>
      <c r="E95" s="42" t="s">
        <v>61</v>
      </c>
    </row>
    <row r="96" spans="1:5" ht="11.25">
      <c r="A96" s="42" t="s">
        <v>509</v>
      </c>
      <c r="B96" s="42" t="s">
        <v>510</v>
      </c>
      <c r="C96" s="42" t="s">
        <v>511</v>
      </c>
      <c r="D96" s="42" t="s">
        <v>133</v>
      </c>
      <c r="E96" s="42" t="s">
        <v>61</v>
      </c>
    </row>
    <row r="97" spans="1:5" ht="11.25">
      <c r="A97" s="42" t="s">
        <v>512</v>
      </c>
      <c r="B97" s="42" t="s">
        <v>513</v>
      </c>
      <c r="C97" s="42" t="s">
        <v>279</v>
      </c>
      <c r="D97" s="42" t="s">
        <v>133</v>
      </c>
      <c r="E97" s="42" t="s">
        <v>61</v>
      </c>
    </row>
    <row r="98" spans="1:5" ht="11.25">
      <c r="A98" s="42" t="s">
        <v>514</v>
      </c>
      <c r="B98" s="42" t="s">
        <v>515</v>
      </c>
      <c r="C98" s="42" t="s">
        <v>285</v>
      </c>
      <c r="D98" s="42" t="s">
        <v>133</v>
      </c>
      <c r="E98" s="42" t="s">
        <v>61</v>
      </c>
    </row>
    <row r="99" spans="1:5" ht="11.25">
      <c r="A99" s="42" t="s">
        <v>516</v>
      </c>
      <c r="B99" s="42" t="s">
        <v>517</v>
      </c>
      <c r="C99" s="42" t="s">
        <v>393</v>
      </c>
      <c r="D99" s="42" t="s">
        <v>133</v>
      </c>
      <c r="E99" s="42" t="s">
        <v>61</v>
      </c>
    </row>
    <row r="100" spans="1:5" ht="11.25">
      <c r="A100" s="42" t="s">
        <v>518</v>
      </c>
      <c r="B100" s="42" t="s">
        <v>519</v>
      </c>
      <c r="C100" s="42" t="s">
        <v>396</v>
      </c>
      <c r="D100" s="42" t="s">
        <v>133</v>
      </c>
      <c r="E100" s="42" t="s">
        <v>61</v>
      </c>
    </row>
    <row r="101" spans="1:5" ht="11.25">
      <c r="A101" s="42" t="s">
        <v>520</v>
      </c>
      <c r="B101" s="42" t="s">
        <v>521</v>
      </c>
      <c r="C101" s="42" t="s">
        <v>412</v>
      </c>
      <c r="D101" s="42" t="s">
        <v>133</v>
      </c>
      <c r="E101" s="42" t="s">
        <v>61</v>
      </c>
    </row>
    <row r="102" spans="1:5" ht="11.25">
      <c r="A102" s="42" t="s">
        <v>522</v>
      </c>
      <c r="B102" s="42" t="s">
        <v>523</v>
      </c>
      <c r="C102" s="42" t="s">
        <v>506</v>
      </c>
      <c r="D102" s="42" t="s">
        <v>133</v>
      </c>
      <c r="E102" s="42" t="s">
        <v>61</v>
      </c>
    </row>
    <row r="103" spans="1:5" ht="11.25">
      <c r="A103" s="42" t="s">
        <v>524</v>
      </c>
      <c r="B103" s="42" t="s">
        <v>525</v>
      </c>
      <c r="C103" s="42" t="s">
        <v>279</v>
      </c>
      <c r="D103" s="42" t="s">
        <v>133</v>
      </c>
      <c r="E103" s="42" t="s">
        <v>61</v>
      </c>
    </row>
    <row r="104" spans="1:5" ht="11.25">
      <c r="A104" s="42" t="s">
        <v>526</v>
      </c>
      <c r="B104" s="42" t="s">
        <v>527</v>
      </c>
      <c r="C104" s="42" t="s">
        <v>446</v>
      </c>
      <c r="D104" s="42" t="s">
        <v>133</v>
      </c>
      <c r="E104" s="42" t="s">
        <v>61</v>
      </c>
    </row>
    <row r="105" spans="1:5" ht="11.25">
      <c r="A105" s="42" t="s">
        <v>528</v>
      </c>
      <c r="B105" s="42" t="s">
        <v>529</v>
      </c>
      <c r="C105" s="42" t="s">
        <v>530</v>
      </c>
      <c r="D105" s="42" t="s">
        <v>133</v>
      </c>
      <c r="E105" s="42" t="s">
        <v>61</v>
      </c>
    </row>
    <row r="106" spans="1:5" ht="11.25">
      <c r="A106" s="42" t="s">
        <v>531</v>
      </c>
      <c r="B106" s="42" t="s">
        <v>532</v>
      </c>
      <c r="C106" s="42" t="s">
        <v>446</v>
      </c>
      <c r="D106" s="42" t="s">
        <v>133</v>
      </c>
      <c r="E106" s="42" t="s">
        <v>61</v>
      </c>
    </row>
    <row r="107" spans="1:5" ht="11.25">
      <c r="A107" s="42" t="s">
        <v>533</v>
      </c>
      <c r="B107" s="42" t="s">
        <v>534</v>
      </c>
      <c r="C107" s="42" t="s">
        <v>412</v>
      </c>
      <c r="D107" s="42" t="s">
        <v>133</v>
      </c>
      <c r="E107" s="42" t="s">
        <v>61</v>
      </c>
    </row>
    <row r="108" spans="1:5" ht="11.25">
      <c r="A108" s="42" t="s">
        <v>535</v>
      </c>
      <c r="B108" s="42" t="s">
        <v>536</v>
      </c>
      <c r="C108" s="42" t="s">
        <v>537</v>
      </c>
      <c r="D108" s="42" t="s">
        <v>133</v>
      </c>
      <c r="E108" s="42" t="s">
        <v>61</v>
      </c>
    </row>
    <row r="109" spans="1:5" ht="11.25">
      <c r="A109" s="42" t="s">
        <v>538</v>
      </c>
      <c r="B109" s="42" t="s">
        <v>539</v>
      </c>
      <c r="C109" s="42" t="s">
        <v>362</v>
      </c>
      <c r="D109" s="42" t="s">
        <v>133</v>
      </c>
      <c r="E109" s="42" t="s">
        <v>61</v>
      </c>
    </row>
    <row r="110" spans="1:5" ht="11.25">
      <c r="A110" s="42" t="s">
        <v>540</v>
      </c>
      <c r="B110" s="42" t="s">
        <v>541</v>
      </c>
      <c r="C110" s="42" t="s">
        <v>356</v>
      </c>
      <c r="D110" s="42" t="s">
        <v>133</v>
      </c>
      <c r="E110" s="42" t="s">
        <v>61</v>
      </c>
    </row>
    <row r="111" spans="1:5" ht="11.25">
      <c r="A111" s="42" t="s">
        <v>542</v>
      </c>
      <c r="B111" s="42" t="s">
        <v>543</v>
      </c>
      <c r="C111" s="42" t="s">
        <v>285</v>
      </c>
      <c r="D111" s="42" t="s">
        <v>133</v>
      </c>
      <c r="E111" s="42" t="s">
        <v>61</v>
      </c>
    </row>
    <row r="112" spans="1:5" ht="11.25">
      <c r="A112" s="42" t="s">
        <v>544</v>
      </c>
      <c r="B112" s="42" t="s">
        <v>545</v>
      </c>
      <c r="C112" s="42" t="s">
        <v>279</v>
      </c>
      <c r="D112" s="42" t="s">
        <v>133</v>
      </c>
      <c r="E112" s="42" t="s">
        <v>61</v>
      </c>
    </row>
    <row r="113" spans="1:5" ht="11.25">
      <c r="A113" s="42" t="s">
        <v>546</v>
      </c>
      <c r="B113" s="42" t="s">
        <v>547</v>
      </c>
      <c r="C113" s="42" t="s">
        <v>446</v>
      </c>
      <c r="D113" s="42" t="s">
        <v>133</v>
      </c>
      <c r="E113" s="42" t="s">
        <v>61</v>
      </c>
    </row>
    <row r="114" spans="1:5" ht="11.25">
      <c r="A114" s="42" t="s">
        <v>548</v>
      </c>
      <c r="B114" s="42" t="s">
        <v>549</v>
      </c>
      <c r="C114" s="42" t="s">
        <v>446</v>
      </c>
      <c r="D114" s="42" t="s">
        <v>133</v>
      </c>
      <c r="E114" s="42" t="s">
        <v>61</v>
      </c>
    </row>
    <row r="115" spans="1:5" ht="11.25">
      <c r="A115" s="42" t="s">
        <v>550</v>
      </c>
      <c r="B115" s="42" t="s">
        <v>551</v>
      </c>
      <c r="C115" s="42" t="s">
        <v>412</v>
      </c>
      <c r="D115" s="42" t="s">
        <v>133</v>
      </c>
      <c r="E115" s="42" t="s">
        <v>61</v>
      </c>
    </row>
    <row r="116" spans="1:5" ht="11.25">
      <c r="A116" s="42" t="s">
        <v>552</v>
      </c>
      <c r="B116" s="42" t="s">
        <v>553</v>
      </c>
      <c r="C116" s="42" t="s">
        <v>347</v>
      </c>
      <c r="D116" s="42" t="s">
        <v>133</v>
      </c>
      <c r="E116" s="42" t="s">
        <v>61</v>
      </c>
    </row>
    <row r="117" spans="1:5" ht="11.25">
      <c r="A117" s="42" t="s">
        <v>554</v>
      </c>
      <c r="B117" s="42" t="s">
        <v>555</v>
      </c>
      <c r="C117" s="42" t="s">
        <v>367</v>
      </c>
      <c r="D117" s="42" t="s">
        <v>133</v>
      </c>
      <c r="E117" s="42" t="s">
        <v>61</v>
      </c>
    </row>
    <row r="118" spans="1:5" ht="11.25">
      <c r="A118" s="42" t="s">
        <v>556</v>
      </c>
      <c r="B118" s="42" t="s">
        <v>557</v>
      </c>
      <c r="C118" s="42" t="s">
        <v>396</v>
      </c>
      <c r="D118" s="42" t="s">
        <v>133</v>
      </c>
      <c r="E118" s="42" t="s">
        <v>61</v>
      </c>
    </row>
    <row r="119" spans="1:5" ht="11.25">
      <c r="A119" s="42" t="s">
        <v>558</v>
      </c>
      <c r="B119" s="42" t="s">
        <v>559</v>
      </c>
      <c r="C119" s="42" t="s">
        <v>412</v>
      </c>
      <c r="D119" s="42" t="s">
        <v>133</v>
      </c>
      <c r="E119" s="42" t="s">
        <v>61</v>
      </c>
    </row>
    <row r="120" spans="1:5" ht="11.25">
      <c r="A120" s="42" t="s">
        <v>560</v>
      </c>
      <c r="B120" s="42" t="s">
        <v>561</v>
      </c>
      <c r="C120" s="42" t="s">
        <v>388</v>
      </c>
      <c r="D120" s="42" t="s">
        <v>133</v>
      </c>
      <c r="E120" s="42" t="s">
        <v>61</v>
      </c>
    </row>
    <row r="121" spans="1:5" ht="11.25">
      <c r="A121" s="42" t="s">
        <v>562</v>
      </c>
      <c r="B121" s="42" t="s">
        <v>563</v>
      </c>
      <c r="C121" s="42" t="s">
        <v>367</v>
      </c>
      <c r="D121" s="42" t="s">
        <v>133</v>
      </c>
      <c r="E121" s="42" t="s">
        <v>61</v>
      </c>
    </row>
    <row r="122" spans="1:5" ht="11.25">
      <c r="A122" s="42" t="s">
        <v>564</v>
      </c>
      <c r="B122" s="42" t="s">
        <v>565</v>
      </c>
      <c r="C122" s="42" t="s">
        <v>396</v>
      </c>
      <c r="D122" s="42" t="s">
        <v>133</v>
      </c>
      <c r="E122" s="42" t="s">
        <v>61</v>
      </c>
    </row>
    <row r="123" spans="1:5" ht="11.25">
      <c r="A123" s="42" t="s">
        <v>566</v>
      </c>
      <c r="B123" s="42" t="s">
        <v>567</v>
      </c>
      <c r="C123" s="42" t="s">
        <v>412</v>
      </c>
      <c r="D123" s="42" t="s">
        <v>133</v>
      </c>
      <c r="E123" s="42" t="s">
        <v>61</v>
      </c>
    </row>
    <row r="124" spans="1:5" ht="11.25">
      <c r="A124" s="42" t="s">
        <v>568</v>
      </c>
      <c r="B124" s="42" t="s">
        <v>569</v>
      </c>
      <c r="C124" s="42" t="s">
        <v>330</v>
      </c>
      <c r="D124" s="42" t="s">
        <v>133</v>
      </c>
      <c r="E124" s="42" t="s">
        <v>61</v>
      </c>
    </row>
    <row r="125" spans="1:5" ht="11.25">
      <c r="A125" s="42" t="s">
        <v>570</v>
      </c>
      <c r="B125" s="42" t="s">
        <v>571</v>
      </c>
      <c r="C125" s="42" t="s">
        <v>572</v>
      </c>
      <c r="D125" s="42" t="s">
        <v>133</v>
      </c>
      <c r="E125" s="42" t="s">
        <v>61</v>
      </c>
    </row>
    <row r="126" spans="1:5" ht="11.25">
      <c r="A126" s="42" t="s">
        <v>573</v>
      </c>
      <c r="B126" s="42" t="s">
        <v>574</v>
      </c>
      <c r="C126" s="42" t="s">
        <v>575</v>
      </c>
      <c r="D126" s="42" t="s">
        <v>133</v>
      </c>
      <c r="E126" s="42" t="s">
        <v>61</v>
      </c>
    </row>
    <row r="127" spans="1:5" ht="11.25">
      <c r="A127" s="42" t="s">
        <v>576</v>
      </c>
      <c r="B127" s="42" t="s">
        <v>577</v>
      </c>
      <c r="C127" s="42" t="s">
        <v>578</v>
      </c>
      <c r="D127" s="42" t="s">
        <v>133</v>
      </c>
      <c r="E127" s="42" t="s">
        <v>61</v>
      </c>
    </row>
    <row r="128" spans="1:5" ht="11.25">
      <c r="A128" s="42" t="s">
        <v>579</v>
      </c>
      <c r="B128" s="42" t="s">
        <v>580</v>
      </c>
      <c r="C128" s="42" t="s">
        <v>396</v>
      </c>
      <c r="D128" s="42" t="s">
        <v>133</v>
      </c>
      <c r="E128" s="42" t="s">
        <v>61</v>
      </c>
    </row>
    <row r="129" spans="1:5" ht="11.25">
      <c r="A129" s="42" t="s">
        <v>581</v>
      </c>
      <c r="B129" s="42" t="s">
        <v>582</v>
      </c>
      <c r="C129" s="42" t="s">
        <v>583</v>
      </c>
      <c r="D129" s="42" t="s">
        <v>133</v>
      </c>
      <c r="E129" s="42" t="s">
        <v>61</v>
      </c>
    </row>
    <row r="130" spans="1:5" ht="11.25">
      <c r="A130" s="42" t="s">
        <v>584</v>
      </c>
      <c r="B130" s="42" t="s">
        <v>585</v>
      </c>
      <c r="C130" s="42" t="s">
        <v>330</v>
      </c>
      <c r="D130" s="42" t="s">
        <v>133</v>
      </c>
      <c r="E130" s="42" t="s">
        <v>61</v>
      </c>
    </row>
    <row r="131" spans="1:5" ht="11.25">
      <c r="A131" s="42" t="s">
        <v>586</v>
      </c>
      <c r="B131" s="42" t="s">
        <v>587</v>
      </c>
      <c r="C131" s="42" t="s">
        <v>330</v>
      </c>
      <c r="D131" s="42" t="s">
        <v>133</v>
      </c>
      <c r="E131" s="42" t="s">
        <v>61</v>
      </c>
    </row>
    <row r="132" spans="1:5" ht="11.25">
      <c r="A132" s="42" t="s">
        <v>588</v>
      </c>
      <c r="B132" s="42" t="s">
        <v>589</v>
      </c>
      <c r="C132" s="42" t="s">
        <v>590</v>
      </c>
      <c r="D132" s="42" t="s">
        <v>133</v>
      </c>
      <c r="E132" s="42" t="s">
        <v>61</v>
      </c>
    </row>
    <row r="133" spans="1:5" ht="11.25">
      <c r="A133" s="42" t="s">
        <v>591</v>
      </c>
      <c r="B133" s="42" t="s">
        <v>592</v>
      </c>
      <c r="C133" s="42" t="s">
        <v>330</v>
      </c>
      <c r="D133" s="42" t="s">
        <v>133</v>
      </c>
      <c r="E133" s="42" t="s">
        <v>61</v>
      </c>
    </row>
    <row r="134" spans="1:5" ht="11.25">
      <c r="A134" s="42" t="s">
        <v>593</v>
      </c>
      <c r="B134" s="42" t="s">
        <v>594</v>
      </c>
      <c r="C134" s="42" t="s">
        <v>367</v>
      </c>
      <c r="D134" s="42" t="s">
        <v>133</v>
      </c>
      <c r="E134" s="42" t="s">
        <v>61</v>
      </c>
    </row>
    <row r="135" spans="1:5" ht="11.25">
      <c r="A135" s="42" t="s">
        <v>595</v>
      </c>
      <c r="B135" s="42" t="s">
        <v>596</v>
      </c>
      <c r="C135" s="42" t="s">
        <v>446</v>
      </c>
      <c r="D135" s="42" t="s">
        <v>133</v>
      </c>
      <c r="E135" s="42" t="s">
        <v>61</v>
      </c>
    </row>
    <row r="136" spans="1:5" ht="11.25">
      <c r="A136" s="42" t="s">
        <v>597</v>
      </c>
      <c r="B136" s="42" t="s">
        <v>598</v>
      </c>
      <c r="C136" s="42" t="s">
        <v>412</v>
      </c>
      <c r="D136" s="42" t="s">
        <v>133</v>
      </c>
      <c r="E136" s="42" t="s">
        <v>61</v>
      </c>
    </row>
    <row r="137" spans="1:5" ht="11.25">
      <c r="A137" s="42" t="s">
        <v>599</v>
      </c>
      <c r="B137" s="42" t="s">
        <v>600</v>
      </c>
      <c r="C137" s="42" t="s">
        <v>446</v>
      </c>
      <c r="D137" s="42" t="s">
        <v>133</v>
      </c>
      <c r="E137" s="42" t="s">
        <v>61</v>
      </c>
    </row>
    <row r="138" spans="1:5" ht="11.25">
      <c r="A138" s="42" t="s">
        <v>601</v>
      </c>
      <c r="B138" s="42" t="s">
        <v>602</v>
      </c>
      <c r="C138" s="42" t="s">
        <v>446</v>
      </c>
      <c r="D138" s="42" t="s">
        <v>133</v>
      </c>
      <c r="E138" s="42" t="s">
        <v>61</v>
      </c>
    </row>
    <row r="139" spans="1:5" ht="11.25">
      <c r="A139" s="42" t="s">
        <v>603</v>
      </c>
      <c r="B139" s="42" t="s">
        <v>604</v>
      </c>
      <c r="C139" s="42" t="s">
        <v>367</v>
      </c>
      <c r="D139" s="42" t="s">
        <v>133</v>
      </c>
      <c r="E139" s="42" t="s">
        <v>61</v>
      </c>
    </row>
    <row r="140" spans="1:5" ht="11.25">
      <c r="A140" s="42" t="s">
        <v>605</v>
      </c>
      <c r="B140" s="42" t="s">
        <v>606</v>
      </c>
      <c r="C140" s="42" t="s">
        <v>446</v>
      </c>
      <c r="D140" s="42" t="s">
        <v>133</v>
      </c>
      <c r="E140" s="42" t="s">
        <v>61</v>
      </c>
    </row>
    <row r="141" spans="1:5" ht="11.25">
      <c r="A141" s="42" t="s">
        <v>607</v>
      </c>
      <c r="B141" s="42" t="s">
        <v>608</v>
      </c>
      <c r="C141" s="42" t="s">
        <v>367</v>
      </c>
      <c r="D141" s="42" t="s">
        <v>133</v>
      </c>
      <c r="E141" s="42" t="s">
        <v>61</v>
      </c>
    </row>
    <row r="142" spans="1:5" ht="11.25">
      <c r="A142" s="42" t="s">
        <v>609</v>
      </c>
      <c r="B142" s="42" t="s">
        <v>610</v>
      </c>
      <c r="C142" s="42" t="s">
        <v>330</v>
      </c>
      <c r="D142" s="42" t="s">
        <v>133</v>
      </c>
      <c r="E142" s="42" t="s">
        <v>61</v>
      </c>
    </row>
    <row r="143" spans="1:5" ht="11.25">
      <c r="A143" s="42" t="s">
        <v>611</v>
      </c>
      <c r="B143" s="42" t="s">
        <v>612</v>
      </c>
      <c r="C143" s="42" t="s">
        <v>412</v>
      </c>
      <c r="D143" s="42" t="s">
        <v>133</v>
      </c>
      <c r="E143" s="42" t="s">
        <v>61</v>
      </c>
    </row>
    <row r="144" spans="1:5" ht="11.25">
      <c r="A144" s="42" t="s">
        <v>613</v>
      </c>
      <c r="B144" s="42" t="s">
        <v>614</v>
      </c>
      <c r="C144" s="42" t="s">
        <v>266</v>
      </c>
      <c r="D144" s="42" t="s">
        <v>133</v>
      </c>
      <c r="E144" s="42" t="s">
        <v>61</v>
      </c>
    </row>
    <row r="145" spans="1:5" ht="11.25">
      <c r="A145" s="42" t="s">
        <v>615</v>
      </c>
      <c r="B145" s="42" t="s">
        <v>616</v>
      </c>
      <c r="C145" s="42" t="s">
        <v>347</v>
      </c>
      <c r="D145" s="42" t="s">
        <v>133</v>
      </c>
      <c r="E145" s="42" t="s">
        <v>61</v>
      </c>
    </row>
    <row r="146" spans="1:5" ht="11.25">
      <c r="A146" s="42" t="s">
        <v>617</v>
      </c>
      <c r="B146" s="42" t="s">
        <v>618</v>
      </c>
      <c r="C146" s="42" t="s">
        <v>408</v>
      </c>
      <c r="D146" s="42" t="s">
        <v>133</v>
      </c>
      <c r="E146" s="42" t="s">
        <v>61</v>
      </c>
    </row>
    <row r="147" spans="1:5" ht="11.25">
      <c r="A147" s="42" t="s">
        <v>619</v>
      </c>
      <c r="B147" s="42" t="s">
        <v>620</v>
      </c>
      <c r="C147" s="42" t="s">
        <v>621</v>
      </c>
      <c r="D147" s="42" t="s">
        <v>133</v>
      </c>
      <c r="E147" s="42" t="s">
        <v>61</v>
      </c>
    </row>
    <row r="148" spans="1:5" ht="11.25">
      <c r="A148" s="42" t="s">
        <v>622</v>
      </c>
      <c r="B148" s="42" t="s">
        <v>623</v>
      </c>
      <c r="C148" s="42" t="s">
        <v>624</v>
      </c>
      <c r="D148" s="42" t="s">
        <v>133</v>
      </c>
      <c r="E148" s="42" t="s">
        <v>61</v>
      </c>
    </row>
    <row r="149" spans="1:5" ht="11.25">
      <c r="A149" s="42" t="s">
        <v>625</v>
      </c>
      <c r="B149" s="42" t="s">
        <v>626</v>
      </c>
      <c r="C149" s="42" t="s">
        <v>367</v>
      </c>
      <c r="D149" s="42" t="s">
        <v>133</v>
      </c>
      <c r="E149" s="42" t="s">
        <v>61</v>
      </c>
    </row>
    <row r="150" spans="1:5" ht="11.25">
      <c r="A150" s="42" t="s">
        <v>627</v>
      </c>
      <c r="B150" s="42" t="s">
        <v>620</v>
      </c>
      <c r="C150" s="42" t="s">
        <v>342</v>
      </c>
      <c r="D150" s="42" t="s">
        <v>133</v>
      </c>
      <c r="E150" s="42" t="s">
        <v>61</v>
      </c>
    </row>
    <row r="151" spans="1:5" ht="11.25">
      <c r="A151" s="42" t="s">
        <v>264</v>
      </c>
      <c r="B151" s="42" t="s">
        <v>265</v>
      </c>
      <c r="C151" s="42" t="s">
        <v>266</v>
      </c>
      <c r="D151" s="42" t="s">
        <v>628</v>
      </c>
      <c r="E151" s="42" t="s">
        <v>61</v>
      </c>
    </row>
    <row r="152" spans="1:5" ht="11.25">
      <c r="A152" s="42" t="s">
        <v>268</v>
      </c>
      <c r="B152" s="42" t="s">
        <v>269</v>
      </c>
      <c r="C152" s="42" t="s">
        <v>270</v>
      </c>
      <c r="D152" s="42" t="s">
        <v>628</v>
      </c>
      <c r="E152" s="42" t="s">
        <v>61</v>
      </c>
    </row>
    <row r="153" spans="1:5" ht="11.25">
      <c r="A153" s="42" t="s">
        <v>271</v>
      </c>
      <c r="B153" s="42" t="s">
        <v>272</v>
      </c>
      <c r="C153" s="42" t="s">
        <v>273</v>
      </c>
      <c r="D153" s="42" t="s">
        <v>628</v>
      </c>
      <c r="E153" s="42" t="s">
        <v>61</v>
      </c>
    </row>
    <row r="154" spans="1:5" ht="11.25">
      <c r="A154" s="42" t="s">
        <v>274</v>
      </c>
      <c r="B154" s="42" t="s">
        <v>275</v>
      </c>
      <c r="C154" s="42" t="s">
        <v>276</v>
      </c>
      <c r="D154" s="42" t="s">
        <v>628</v>
      </c>
      <c r="E154" s="42" t="s">
        <v>61</v>
      </c>
    </row>
    <row r="155" spans="1:5" ht="11.25">
      <c r="A155" s="42" t="s">
        <v>277</v>
      </c>
      <c r="B155" s="42" t="s">
        <v>278</v>
      </c>
      <c r="C155" s="42" t="s">
        <v>279</v>
      </c>
      <c r="D155" s="42" t="s">
        <v>628</v>
      </c>
      <c r="E155" s="42" t="s">
        <v>61</v>
      </c>
    </row>
    <row r="156" spans="1:5" ht="11.25">
      <c r="A156" s="42" t="s">
        <v>280</v>
      </c>
      <c r="B156" s="42" t="s">
        <v>281</v>
      </c>
      <c r="C156" s="42" t="s">
        <v>282</v>
      </c>
      <c r="D156" s="42" t="s">
        <v>628</v>
      </c>
      <c r="E156" s="42" t="s">
        <v>61</v>
      </c>
    </row>
    <row r="157" spans="1:5" ht="11.25">
      <c r="A157" s="42" t="s">
        <v>283</v>
      </c>
      <c r="B157" s="42" t="s">
        <v>284</v>
      </c>
      <c r="C157" s="42" t="s">
        <v>285</v>
      </c>
      <c r="D157" s="42" t="s">
        <v>628</v>
      </c>
      <c r="E157" s="42" t="s">
        <v>61</v>
      </c>
    </row>
    <row r="158" spans="1:5" ht="11.25">
      <c r="A158" s="42" t="s">
        <v>286</v>
      </c>
      <c r="B158" s="42" t="s">
        <v>287</v>
      </c>
      <c r="C158" s="42" t="s">
        <v>288</v>
      </c>
      <c r="D158" s="42" t="s">
        <v>628</v>
      </c>
      <c r="E158" s="42" t="s">
        <v>61</v>
      </c>
    </row>
    <row r="159" spans="1:5" ht="11.25">
      <c r="A159" s="42" t="s">
        <v>289</v>
      </c>
      <c r="B159" s="42" t="s">
        <v>290</v>
      </c>
      <c r="C159" s="42" t="s">
        <v>291</v>
      </c>
      <c r="D159" s="42" t="s">
        <v>628</v>
      </c>
      <c r="E159" s="42" t="s">
        <v>61</v>
      </c>
    </row>
    <row r="160" spans="1:5" ht="11.25">
      <c r="A160" s="42" t="s">
        <v>292</v>
      </c>
      <c r="B160" s="42" t="s">
        <v>293</v>
      </c>
      <c r="C160" s="42" t="s">
        <v>294</v>
      </c>
      <c r="D160" s="42" t="s">
        <v>628</v>
      </c>
      <c r="E160" s="42" t="s">
        <v>61</v>
      </c>
    </row>
    <row r="161" spans="1:5" ht="11.25">
      <c r="A161" s="42" t="s">
        <v>295</v>
      </c>
      <c r="B161" s="42" t="s">
        <v>275</v>
      </c>
      <c r="C161" s="42" t="s">
        <v>296</v>
      </c>
      <c r="D161" s="42" t="s">
        <v>628</v>
      </c>
      <c r="E161" s="42" t="s">
        <v>61</v>
      </c>
    </row>
    <row r="162" spans="1:5" ht="11.25">
      <c r="A162" s="42" t="s">
        <v>297</v>
      </c>
      <c r="B162" s="42" t="s">
        <v>298</v>
      </c>
      <c r="C162" s="42" t="s">
        <v>299</v>
      </c>
      <c r="D162" s="42" t="s">
        <v>628</v>
      </c>
      <c r="E162" s="42" t="s">
        <v>61</v>
      </c>
    </row>
    <row r="163" spans="1:5" ht="11.25">
      <c r="A163" s="42" t="s">
        <v>300</v>
      </c>
      <c r="B163" s="42" t="s">
        <v>301</v>
      </c>
      <c r="C163" s="42" t="s">
        <v>299</v>
      </c>
      <c r="D163" s="42" t="s">
        <v>628</v>
      </c>
      <c r="E163" s="42" t="s">
        <v>61</v>
      </c>
    </row>
    <row r="164" spans="1:5" ht="11.25">
      <c r="A164" s="42" t="s">
        <v>302</v>
      </c>
      <c r="B164" s="42" t="s">
        <v>303</v>
      </c>
      <c r="C164" s="42" t="s">
        <v>304</v>
      </c>
      <c r="D164" s="42" t="s">
        <v>628</v>
      </c>
      <c r="E164" s="42" t="s">
        <v>61</v>
      </c>
    </row>
    <row r="165" spans="1:5" ht="11.25">
      <c r="A165" s="42" t="s">
        <v>305</v>
      </c>
      <c r="B165" s="42" t="s">
        <v>306</v>
      </c>
      <c r="C165" s="42" t="s">
        <v>307</v>
      </c>
      <c r="D165" s="42" t="s">
        <v>628</v>
      </c>
      <c r="E165" s="42" t="s">
        <v>61</v>
      </c>
    </row>
    <row r="166" spans="1:5" ht="11.25">
      <c r="A166" s="42" t="s">
        <v>308</v>
      </c>
      <c r="B166" s="42" t="s">
        <v>309</v>
      </c>
      <c r="C166" s="42" t="s">
        <v>310</v>
      </c>
      <c r="D166" s="42" t="s">
        <v>628</v>
      </c>
      <c r="E166" s="42" t="s">
        <v>61</v>
      </c>
    </row>
    <row r="167" spans="1:5" ht="11.25">
      <c r="A167" s="42" t="s">
        <v>311</v>
      </c>
      <c r="B167" s="42" t="s">
        <v>312</v>
      </c>
      <c r="C167" s="42" t="s">
        <v>266</v>
      </c>
      <c r="D167" s="42" t="s">
        <v>628</v>
      </c>
      <c r="E167" s="42" t="s">
        <v>61</v>
      </c>
    </row>
    <row r="168" spans="1:5" ht="11.25">
      <c r="A168" s="42" t="s">
        <v>313</v>
      </c>
      <c r="B168" s="42" t="s">
        <v>314</v>
      </c>
      <c r="C168" s="42" t="s">
        <v>315</v>
      </c>
      <c r="D168" s="42" t="s">
        <v>628</v>
      </c>
      <c r="E168" s="42" t="s">
        <v>61</v>
      </c>
    </row>
    <row r="169" spans="1:5" ht="11.25">
      <c r="A169" s="42" t="s">
        <v>316</v>
      </c>
      <c r="B169" s="42" t="s">
        <v>317</v>
      </c>
      <c r="C169" s="42" t="s">
        <v>318</v>
      </c>
      <c r="D169" s="42" t="s">
        <v>628</v>
      </c>
      <c r="E169" s="42" t="s">
        <v>61</v>
      </c>
    </row>
    <row r="170" spans="1:5" ht="11.25">
      <c r="A170" s="42" t="s">
        <v>319</v>
      </c>
      <c r="B170" s="42" t="s">
        <v>320</v>
      </c>
      <c r="C170" s="42" t="s">
        <v>321</v>
      </c>
      <c r="D170" s="42" t="s">
        <v>628</v>
      </c>
      <c r="E170" s="42" t="s">
        <v>61</v>
      </c>
    </row>
    <row r="171" spans="1:5" ht="11.25">
      <c r="A171" s="42" t="s">
        <v>322</v>
      </c>
      <c r="B171" s="42" t="s">
        <v>323</v>
      </c>
      <c r="C171" s="42" t="s">
        <v>324</v>
      </c>
      <c r="D171" s="42" t="s">
        <v>628</v>
      </c>
      <c r="E171" s="42" t="s">
        <v>61</v>
      </c>
    </row>
    <row r="172" spans="1:5" ht="11.25">
      <c r="A172" s="42" t="s">
        <v>325</v>
      </c>
      <c r="B172" s="42" t="s">
        <v>326</v>
      </c>
      <c r="C172" s="42" t="s">
        <v>327</v>
      </c>
      <c r="D172" s="42" t="s">
        <v>628</v>
      </c>
      <c r="E172" s="42" t="s">
        <v>61</v>
      </c>
    </row>
    <row r="173" spans="1:5" ht="11.25">
      <c r="A173" s="42" t="s">
        <v>328</v>
      </c>
      <c r="B173" s="42" t="s">
        <v>329</v>
      </c>
      <c r="C173" s="42" t="s">
        <v>330</v>
      </c>
      <c r="D173" s="42" t="s">
        <v>628</v>
      </c>
      <c r="E173" s="42" t="s">
        <v>61</v>
      </c>
    </row>
    <row r="174" spans="1:5" ht="11.25">
      <c r="A174" s="42" t="s">
        <v>331</v>
      </c>
      <c r="B174" s="42" t="s">
        <v>332</v>
      </c>
      <c r="C174" s="42" t="s">
        <v>333</v>
      </c>
      <c r="D174" s="42" t="s">
        <v>628</v>
      </c>
      <c r="E174" s="42" t="s">
        <v>61</v>
      </c>
    </row>
    <row r="175" spans="1:5" ht="11.25">
      <c r="A175" s="42" t="s">
        <v>334</v>
      </c>
      <c r="B175" s="42" t="s">
        <v>335</v>
      </c>
      <c r="C175" s="42" t="s">
        <v>336</v>
      </c>
      <c r="D175" s="42" t="s">
        <v>628</v>
      </c>
      <c r="E175" s="42" t="s">
        <v>61</v>
      </c>
    </row>
    <row r="176" spans="1:5" ht="11.25">
      <c r="A176" s="42" t="s">
        <v>337</v>
      </c>
      <c r="B176" s="42" t="s">
        <v>338</v>
      </c>
      <c r="C176" s="42" t="s">
        <v>339</v>
      </c>
      <c r="D176" s="42" t="s">
        <v>628</v>
      </c>
      <c r="E176" s="42" t="s">
        <v>61</v>
      </c>
    </row>
    <row r="177" spans="1:5" ht="11.25">
      <c r="A177" s="42" t="s">
        <v>340</v>
      </c>
      <c r="B177" s="42" t="s">
        <v>341</v>
      </c>
      <c r="C177" s="42" t="s">
        <v>342</v>
      </c>
      <c r="D177" s="42" t="s">
        <v>628</v>
      </c>
      <c r="E177" s="42" t="s">
        <v>61</v>
      </c>
    </row>
    <row r="178" spans="1:5" ht="11.25">
      <c r="A178" s="42" t="s">
        <v>343</v>
      </c>
      <c r="B178" s="42" t="s">
        <v>344</v>
      </c>
      <c r="C178" s="42" t="s">
        <v>285</v>
      </c>
      <c r="D178" s="42" t="s">
        <v>628</v>
      </c>
      <c r="E178" s="42" t="s">
        <v>61</v>
      </c>
    </row>
    <row r="179" spans="1:5" ht="11.25">
      <c r="A179" s="42" t="s">
        <v>345</v>
      </c>
      <c r="B179" s="42" t="s">
        <v>346</v>
      </c>
      <c r="C179" s="42" t="s">
        <v>347</v>
      </c>
      <c r="D179" s="42" t="s">
        <v>628</v>
      </c>
      <c r="E179" s="42" t="s">
        <v>61</v>
      </c>
    </row>
    <row r="180" spans="1:5" ht="11.25">
      <c r="A180" s="42" t="s">
        <v>348</v>
      </c>
      <c r="B180" s="42" t="s">
        <v>349</v>
      </c>
      <c r="C180" s="42" t="s">
        <v>350</v>
      </c>
      <c r="D180" s="42" t="s">
        <v>628</v>
      </c>
      <c r="E180" s="42" t="s">
        <v>61</v>
      </c>
    </row>
    <row r="181" spans="1:5" ht="11.25">
      <c r="A181" s="42" t="s">
        <v>351</v>
      </c>
      <c r="B181" s="42" t="s">
        <v>352</v>
      </c>
      <c r="C181" s="42" t="s">
        <v>353</v>
      </c>
      <c r="D181" s="42" t="s">
        <v>628</v>
      </c>
      <c r="E181" s="42" t="s">
        <v>61</v>
      </c>
    </row>
    <row r="182" spans="1:5" ht="11.25">
      <c r="A182" s="42" t="s">
        <v>354</v>
      </c>
      <c r="B182" s="42" t="s">
        <v>355</v>
      </c>
      <c r="C182" s="42" t="s">
        <v>356</v>
      </c>
      <c r="D182" s="42" t="s">
        <v>628</v>
      </c>
      <c r="E182" s="42" t="s">
        <v>61</v>
      </c>
    </row>
    <row r="183" spans="1:5" ht="11.25">
      <c r="A183" s="42" t="s">
        <v>357</v>
      </c>
      <c r="B183" s="42" t="s">
        <v>358</v>
      </c>
      <c r="C183" s="42" t="s">
        <v>359</v>
      </c>
      <c r="D183" s="42" t="s">
        <v>628</v>
      </c>
      <c r="E183" s="42" t="s">
        <v>61</v>
      </c>
    </row>
    <row r="184" spans="1:5" ht="11.25">
      <c r="A184" s="42" t="s">
        <v>360</v>
      </c>
      <c r="B184" s="42" t="s">
        <v>361</v>
      </c>
      <c r="C184" s="42" t="s">
        <v>362</v>
      </c>
      <c r="D184" s="42" t="s">
        <v>628</v>
      </c>
      <c r="E184" s="42" t="s">
        <v>61</v>
      </c>
    </row>
    <row r="185" spans="1:5" ht="11.25">
      <c r="A185" s="42" t="s">
        <v>363</v>
      </c>
      <c r="B185" s="42" t="s">
        <v>364</v>
      </c>
      <c r="C185" s="42" t="s">
        <v>285</v>
      </c>
      <c r="D185" s="42" t="s">
        <v>628</v>
      </c>
      <c r="E185" s="42" t="s">
        <v>61</v>
      </c>
    </row>
    <row r="186" spans="1:5" ht="11.25">
      <c r="A186" s="42" t="s">
        <v>365</v>
      </c>
      <c r="B186" s="42" t="s">
        <v>366</v>
      </c>
      <c r="C186" s="42" t="s">
        <v>367</v>
      </c>
      <c r="D186" s="42" t="s">
        <v>628</v>
      </c>
      <c r="E186" s="42" t="s">
        <v>61</v>
      </c>
    </row>
    <row r="187" spans="1:5" ht="11.25">
      <c r="A187" s="42" t="s">
        <v>368</v>
      </c>
      <c r="B187" s="42" t="s">
        <v>369</v>
      </c>
      <c r="C187" s="42" t="s">
        <v>370</v>
      </c>
      <c r="D187" s="42" t="s">
        <v>628</v>
      </c>
      <c r="E187" s="42" t="s">
        <v>61</v>
      </c>
    </row>
    <row r="188" spans="1:5" ht="11.25">
      <c r="A188" s="42" t="s">
        <v>371</v>
      </c>
      <c r="B188" s="42" t="s">
        <v>372</v>
      </c>
      <c r="C188" s="42" t="s">
        <v>279</v>
      </c>
      <c r="D188" s="42" t="s">
        <v>628</v>
      </c>
      <c r="E188" s="42" t="s">
        <v>61</v>
      </c>
    </row>
    <row r="189" spans="1:5" ht="11.25">
      <c r="A189" s="42" t="s">
        <v>373</v>
      </c>
      <c r="B189" s="42" t="s">
        <v>374</v>
      </c>
      <c r="C189" s="42" t="s">
        <v>279</v>
      </c>
      <c r="D189" s="42" t="s">
        <v>628</v>
      </c>
      <c r="E189" s="42" t="s">
        <v>61</v>
      </c>
    </row>
    <row r="190" spans="1:5" ht="11.25">
      <c r="A190" s="42" t="s">
        <v>375</v>
      </c>
      <c r="B190" s="42" t="s">
        <v>376</v>
      </c>
      <c r="C190" s="42" t="s">
        <v>377</v>
      </c>
      <c r="D190" s="42" t="s">
        <v>628</v>
      </c>
      <c r="E190" s="42" t="s">
        <v>61</v>
      </c>
    </row>
    <row r="191" spans="1:5" ht="11.25">
      <c r="A191" s="42" t="s">
        <v>378</v>
      </c>
      <c r="B191" s="42" t="s">
        <v>379</v>
      </c>
      <c r="C191" s="42" t="s">
        <v>380</v>
      </c>
      <c r="D191" s="42" t="s">
        <v>628</v>
      </c>
      <c r="E191" s="42" t="s">
        <v>61</v>
      </c>
    </row>
    <row r="192" spans="1:5" ht="11.25">
      <c r="A192" s="42" t="s">
        <v>381</v>
      </c>
      <c r="B192" s="42" t="s">
        <v>382</v>
      </c>
      <c r="C192" s="42" t="s">
        <v>383</v>
      </c>
      <c r="D192" s="42" t="s">
        <v>628</v>
      </c>
      <c r="E192" s="42" t="s">
        <v>61</v>
      </c>
    </row>
    <row r="193" spans="1:5" ht="11.25">
      <c r="A193" s="42" t="s">
        <v>384</v>
      </c>
      <c r="B193" s="42" t="s">
        <v>385</v>
      </c>
      <c r="C193" s="42" t="s">
        <v>285</v>
      </c>
      <c r="D193" s="42" t="s">
        <v>628</v>
      </c>
      <c r="E193" s="42" t="s">
        <v>61</v>
      </c>
    </row>
    <row r="194" spans="1:5" ht="11.25">
      <c r="A194" s="42" t="s">
        <v>386</v>
      </c>
      <c r="B194" s="42" t="s">
        <v>387</v>
      </c>
      <c r="C194" s="42" t="s">
        <v>388</v>
      </c>
      <c r="D194" s="42" t="s">
        <v>628</v>
      </c>
      <c r="E194" s="42" t="s">
        <v>61</v>
      </c>
    </row>
    <row r="195" spans="1:5" ht="11.25">
      <c r="A195" s="42" t="s">
        <v>389</v>
      </c>
      <c r="B195" s="42" t="s">
        <v>390</v>
      </c>
      <c r="C195" s="42" t="s">
        <v>388</v>
      </c>
      <c r="D195" s="42" t="s">
        <v>628</v>
      </c>
      <c r="E195" s="42" t="s">
        <v>61</v>
      </c>
    </row>
    <row r="196" spans="1:5" ht="11.25">
      <c r="A196" s="42" t="s">
        <v>391</v>
      </c>
      <c r="B196" s="42" t="s">
        <v>392</v>
      </c>
      <c r="C196" s="42" t="s">
        <v>393</v>
      </c>
      <c r="D196" s="42" t="s">
        <v>628</v>
      </c>
      <c r="E196" s="42" t="s">
        <v>61</v>
      </c>
    </row>
    <row r="197" spans="1:5" ht="11.25">
      <c r="A197" s="42" t="s">
        <v>394</v>
      </c>
      <c r="B197" s="42" t="s">
        <v>395</v>
      </c>
      <c r="C197" s="42" t="s">
        <v>396</v>
      </c>
      <c r="D197" s="42" t="s">
        <v>628</v>
      </c>
      <c r="E197" s="42" t="s">
        <v>61</v>
      </c>
    </row>
    <row r="198" spans="1:5" ht="11.25">
      <c r="A198" s="42" t="s">
        <v>397</v>
      </c>
      <c r="B198" s="42" t="s">
        <v>398</v>
      </c>
      <c r="C198" s="42" t="s">
        <v>399</v>
      </c>
      <c r="D198" s="42" t="s">
        <v>628</v>
      </c>
      <c r="E198" s="42" t="s">
        <v>61</v>
      </c>
    </row>
    <row r="199" spans="1:5" ht="11.25">
      <c r="A199" s="42" t="s">
        <v>400</v>
      </c>
      <c r="B199" s="42" t="s">
        <v>275</v>
      </c>
      <c r="C199" s="42" t="s">
        <v>401</v>
      </c>
      <c r="D199" s="42" t="s">
        <v>628</v>
      </c>
      <c r="E199" s="42" t="s">
        <v>61</v>
      </c>
    </row>
    <row r="200" spans="1:5" ht="11.25">
      <c r="A200" s="42" t="s">
        <v>402</v>
      </c>
      <c r="B200" s="42" t="s">
        <v>293</v>
      </c>
      <c r="C200" s="42" t="s">
        <v>403</v>
      </c>
      <c r="D200" s="42" t="s">
        <v>628</v>
      </c>
      <c r="E200" s="42" t="s">
        <v>61</v>
      </c>
    </row>
    <row r="201" spans="1:5" ht="11.25">
      <c r="A201" s="42" t="s">
        <v>404</v>
      </c>
      <c r="B201" s="42" t="s">
        <v>405</v>
      </c>
      <c r="C201" s="42" t="s">
        <v>342</v>
      </c>
      <c r="D201" s="42" t="s">
        <v>628</v>
      </c>
      <c r="E201" s="42" t="s">
        <v>61</v>
      </c>
    </row>
    <row r="205" spans="1:52" ht="11.25">
      <c r="A205" s="235" t="s">
        <v>642</v>
      </c>
      <c r="D205" s="235" t="s">
        <v>643</v>
      </c>
      <c r="H205" s="235" t="s">
        <v>644</v>
      </c>
      <c r="L205" s="235" t="s">
        <v>645</v>
      </c>
      <c r="P205" s="235" t="s">
        <v>646</v>
      </c>
      <c r="T205" s="235" t="s">
        <v>647</v>
      </c>
      <c r="X205" s="235" t="s">
        <v>648</v>
      </c>
      <c r="AB205" s="235" t="s">
        <v>649</v>
      </c>
      <c r="AF205" s="235" t="s">
        <v>650</v>
      </c>
      <c r="AJ205" s="235" t="s">
        <v>651</v>
      </c>
      <c r="AN205" s="235" t="s">
        <v>652</v>
      </c>
      <c r="AR205" s="235" t="s">
        <v>653</v>
      </c>
      <c r="AV205" s="235" t="s">
        <v>654</v>
      </c>
      <c r="AZ205" s="235" t="s">
        <v>655</v>
      </c>
    </row>
    <row r="206" spans="1:54" ht="11.25">
      <c r="A206" s="42" t="s">
        <v>629</v>
      </c>
      <c r="B206" s="42" t="s">
        <v>630</v>
      </c>
      <c r="C206" s="42" t="s">
        <v>631</v>
      </c>
      <c r="D206" s="42" t="s">
        <v>629</v>
      </c>
      <c r="E206" s="42" t="s">
        <v>630</v>
      </c>
      <c r="F206" s="42" t="s">
        <v>631</v>
      </c>
      <c r="H206" s="42" t="s">
        <v>629</v>
      </c>
      <c r="I206" s="42" t="s">
        <v>630</v>
      </c>
      <c r="J206" s="42" t="s">
        <v>631</v>
      </c>
      <c r="L206" s="42" t="s">
        <v>629</v>
      </c>
      <c r="M206" s="42" t="s">
        <v>630</v>
      </c>
      <c r="N206" s="42" t="s">
        <v>631</v>
      </c>
      <c r="P206" s="42" t="s">
        <v>629</v>
      </c>
      <c r="Q206" s="42" t="s">
        <v>630</v>
      </c>
      <c r="R206" s="42" t="s">
        <v>631</v>
      </c>
      <c r="T206" s="42" t="s">
        <v>629</v>
      </c>
      <c r="U206" s="42" t="s">
        <v>630</v>
      </c>
      <c r="V206" s="42" t="s">
        <v>631</v>
      </c>
      <c r="X206" s="42" t="s">
        <v>629</v>
      </c>
      <c r="Y206" s="42" t="s">
        <v>630</v>
      </c>
      <c r="Z206" s="42" t="s">
        <v>631</v>
      </c>
      <c r="AB206" s="42" t="s">
        <v>629</v>
      </c>
      <c r="AC206" s="42" t="s">
        <v>630</v>
      </c>
      <c r="AD206" s="42" t="s">
        <v>631</v>
      </c>
      <c r="AF206" s="42" t="s">
        <v>629</v>
      </c>
      <c r="AG206" s="42" t="s">
        <v>630</v>
      </c>
      <c r="AH206" s="42" t="s">
        <v>631</v>
      </c>
      <c r="AJ206" s="42" t="s">
        <v>629</v>
      </c>
      <c r="AK206" s="42" t="s">
        <v>630</v>
      </c>
      <c r="AL206" s="42" t="s">
        <v>631</v>
      </c>
      <c r="AN206" s="42" t="s">
        <v>629</v>
      </c>
      <c r="AO206" s="42" t="s">
        <v>630</v>
      </c>
      <c r="AP206" s="42" t="s">
        <v>631</v>
      </c>
      <c r="AR206" s="42" t="s">
        <v>629</v>
      </c>
      <c r="AS206" s="42" t="s">
        <v>630</v>
      </c>
      <c r="AT206" s="42" t="s">
        <v>631</v>
      </c>
      <c r="AV206" s="42" t="s">
        <v>629</v>
      </c>
      <c r="AW206" s="42" t="s">
        <v>630</v>
      </c>
      <c r="AX206" s="42" t="s">
        <v>631</v>
      </c>
      <c r="AZ206" s="42" t="s">
        <v>629</v>
      </c>
      <c r="BA206" s="42" t="s">
        <v>630</v>
      </c>
      <c r="BB206" s="42" t="s">
        <v>631</v>
      </c>
    </row>
    <row r="207" spans="1:54" ht="11.25">
      <c r="A207" s="42" t="s">
        <v>496</v>
      </c>
      <c r="B207" s="42" t="s">
        <v>497</v>
      </c>
      <c r="C207" s="42" t="s">
        <v>347</v>
      </c>
      <c r="D207" s="42" t="s">
        <v>496</v>
      </c>
      <c r="E207" s="42" t="s">
        <v>497</v>
      </c>
      <c r="F207" s="42" t="s">
        <v>347</v>
      </c>
      <c r="H207" s="42" t="s">
        <v>406</v>
      </c>
      <c r="I207" s="42" t="s">
        <v>407</v>
      </c>
      <c r="J207" s="42" t="s">
        <v>408</v>
      </c>
      <c r="L207" s="42" t="s">
        <v>406</v>
      </c>
      <c r="M207" s="42" t="s">
        <v>407</v>
      </c>
      <c r="N207" s="42" t="s">
        <v>408</v>
      </c>
      <c r="P207" s="42" t="s">
        <v>406</v>
      </c>
      <c r="Q207" s="42" t="s">
        <v>407</v>
      </c>
      <c r="R207" s="42" t="s">
        <v>408</v>
      </c>
      <c r="T207" s="42" t="s">
        <v>264</v>
      </c>
      <c r="U207" s="42" t="s">
        <v>265</v>
      </c>
      <c r="V207" s="42" t="s">
        <v>266</v>
      </c>
      <c r="X207" s="42" t="s">
        <v>264</v>
      </c>
      <c r="Y207" s="42" t="s">
        <v>265</v>
      </c>
      <c r="Z207" s="42" t="s">
        <v>266</v>
      </c>
      <c r="AB207" s="42" t="s">
        <v>264</v>
      </c>
      <c r="AC207" s="42" t="s">
        <v>265</v>
      </c>
      <c r="AD207" s="42" t="s">
        <v>266</v>
      </c>
      <c r="AF207" s="42" t="s">
        <v>264</v>
      </c>
      <c r="AG207" s="42" t="s">
        <v>265</v>
      </c>
      <c r="AH207" s="42" t="s">
        <v>266</v>
      </c>
      <c r="AJ207" s="42" t="s">
        <v>496</v>
      </c>
      <c r="AK207" s="42" t="s">
        <v>497</v>
      </c>
      <c r="AL207" s="42" t="s">
        <v>347</v>
      </c>
      <c r="AN207" s="42" t="s">
        <v>635</v>
      </c>
      <c r="AR207" s="42" t="s">
        <v>264</v>
      </c>
      <c r="AS207" s="42" t="s">
        <v>265</v>
      </c>
      <c r="AT207" s="42" t="s">
        <v>266</v>
      </c>
      <c r="AV207" s="42" t="s">
        <v>406</v>
      </c>
      <c r="AW207" s="42" t="s">
        <v>407</v>
      </c>
      <c r="AX207" s="42" t="s">
        <v>408</v>
      </c>
      <c r="AZ207" s="42" t="s">
        <v>406</v>
      </c>
      <c r="BA207" s="42" t="s">
        <v>407</v>
      </c>
      <c r="BB207" s="42" t="s">
        <v>408</v>
      </c>
    </row>
    <row r="208" spans="1:54" ht="11.25">
      <c r="A208" s="42" t="s">
        <v>498</v>
      </c>
      <c r="B208" s="42" t="s">
        <v>499</v>
      </c>
      <c r="C208" s="42" t="s">
        <v>367</v>
      </c>
      <c r="D208" s="42" t="s">
        <v>498</v>
      </c>
      <c r="E208" s="42" t="s">
        <v>499</v>
      </c>
      <c r="F208" s="42" t="s">
        <v>367</v>
      </c>
      <c r="H208" s="42" t="s">
        <v>410</v>
      </c>
      <c r="I208" s="42" t="s">
        <v>411</v>
      </c>
      <c r="J208" s="42" t="s">
        <v>412</v>
      </c>
      <c r="L208" s="42" t="s">
        <v>410</v>
      </c>
      <c r="M208" s="42" t="s">
        <v>411</v>
      </c>
      <c r="N208" s="42" t="s">
        <v>412</v>
      </c>
      <c r="P208" s="42" t="s">
        <v>410</v>
      </c>
      <c r="Q208" s="42" t="s">
        <v>411</v>
      </c>
      <c r="R208" s="42" t="s">
        <v>412</v>
      </c>
      <c r="T208" s="42" t="s">
        <v>264</v>
      </c>
      <c r="U208" s="42" t="s">
        <v>265</v>
      </c>
      <c r="V208" s="42" t="s">
        <v>266</v>
      </c>
      <c r="X208" s="42" t="s">
        <v>264</v>
      </c>
      <c r="Y208" s="42" t="s">
        <v>265</v>
      </c>
      <c r="Z208" s="42" t="s">
        <v>266</v>
      </c>
      <c r="AB208" s="42" t="s">
        <v>264</v>
      </c>
      <c r="AC208" s="42" t="s">
        <v>265</v>
      </c>
      <c r="AD208" s="42" t="s">
        <v>266</v>
      </c>
      <c r="AF208" s="42" t="s">
        <v>264</v>
      </c>
      <c r="AG208" s="42" t="s">
        <v>265</v>
      </c>
      <c r="AH208" s="42" t="s">
        <v>266</v>
      </c>
      <c r="AJ208" s="42" t="s">
        <v>264</v>
      </c>
      <c r="AK208" s="42" t="s">
        <v>265</v>
      </c>
      <c r="AL208" s="42" t="s">
        <v>266</v>
      </c>
      <c r="AR208" s="42" t="s">
        <v>264</v>
      </c>
      <c r="AS208" s="42" t="s">
        <v>265</v>
      </c>
      <c r="AT208" s="42" t="s">
        <v>266</v>
      </c>
      <c r="AV208" s="42" t="s">
        <v>410</v>
      </c>
      <c r="AW208" s="42" t="s">
        <v>411</v>
      </c>
      <c r="AX208" s="42" t="s">
        <v>412</v>
      </c>
      <c r="AZ208" s="42" t="s">
        <v>410</v>
      </c>
      <c r="BA208" s="42" t="s">
        <v>411</v>
      </c>
      <c r="BB208" s="42" t="s">
        <v>412</v>
      </c>
    </row>
    <row r="209" spans="1:54" ht="11.25">
      <c r="A209" s="42" t="s">
        <v>500</v>
      </c>
      <c r="B209" s="42" t="s">
        <v>501</v>
      </c>
      <c r="C209" s="42" t="s">
        <v>356</v>
      </c>
      <c r="D209" s="42" t="s">
        <v>500</v>
      </c>
      <c r="E209" s="42" t="s">
        <v>501</v>
      </c>
      <c r="F209" s="42" t="s">
        <v>356</v>
      </c>
      <c r="H209" s="42" t="s">
        <v>413</v>
      </c>
      <c r="I209" s="42" t="s">
        <v>414</v>
      </c>
      <c r="J209" s="42" t="s">
        <v>415</v>
      </c>
      <c r="L209" s="42" t="s">
        <v>413</v>
      </c>
      <c r="M209" s="42" t="s">
        <v>414</v>
      </c>
      <c r="N209" s="42" t="s">
        <v>415</v>
      </c>
      <c r="P209" s="42" t="s">
        <v>413</v>
      </c>
      <c r="Q209" s="42" t="s">
        <v>414</v>
      </c>
      <c r="R209" s="42" t="s">
        <v>415</v>
      </c>
      <c r="T209" s="42" t="s">
        <v>268</v>
      </c>
      <c r="U209" s="42" t="s">
        <v>269</v>
      </c>
      <c r="V209" s="42" t="s">
        <v>270</v>
      </c>
      <c r="X209" s="42" t="s">
        <v>268</v>
      </c>
      <c r="Y209" s="42" t="s">
        <v>269</v>
      </c>
      <c r="Z209" s="42" t="s">
        <v>270</v>
      </c>
      <c r="AB209" s="42" t="s">
        <v>268</v>
      </c>
      <c r="AC209" s="42" t="s">
        <v>269</v>
      </c>
      <c r="AD209" s="42" t="s">
        <v>270</v>
      </c>
      <c r="AF209" s="42" t="s">
        <v>268</v>
      </c>
      <c r="AG209" s="42" t="s">
        <v>269</v>
      </c>
      <c r="AH209" s="42" t="s">
        <v>270</v>
      </c>
      <c r="AJ209" s="42" t="s">
        <v>264</v>
      </c>
      <c r="AK209" s="42" t="s">
        <v>265</v>
      </c>
      <c r="AL209" s="42" t="s">
        <v>266</v>
      </c>
      <c r="AR209" s="42" t="s">
        <v>268</v>
      </c>
      <c r="AS209" s="42" t="s">
        <v>269</v>
      </c>
      <c r="AT209" s="42" t="s">
        <v>270</v>
      </c>
      <c r="AV209" s="42" t="s">
        <v>413</v>
      </c>
      <c r="AW209" s="42" t="s">
        <v>414</v>
      </c>
      <c r="AX209" s="42" t="s">
        <v>415</v>
      </c>
      <c r="AZ209" s="42" t="s">
        <v>413</v>
      </c>
      <c r="BA209" s="42" t="s">
        <v>414</v>
      </c>
      <c r="BB209" s="42" t="s">
        <v>415</v>
      </c>
    </row>
    <row r="210" spans="1:54" ht="11.25">
      <c r="A210" s="42" t="s">
        <v>504</v>
      </c>
      <c r="B210" s="42" t="s">
        <v>505</v>
      </c>
      <c r="C210" s="42" t="s">
        <v>506</v>
      </c>
      <c r="D210" s="42" t="s">
        <v>504</v>
      </c>
      <c r="E210" s="42" t="s">
        <v>505</v>
      </c>
      <c r="F210" s="42" t="s">
        <v>506</v>
      </c>
      <c r="H210" s="42" t="s">
        <v>416</v>
      </c>
      <c r="I210" s="42" t="s">
        <v>417</v>
      </c>
      <c r="J210" s="42" t="s">
        <v>418</v>
      </c>
      <c r="L210" s="42" t="s">
        <v>416</v>
      </c>
      <c r="M210" s="42" t="s">
        <v>417</v>
      </c>
      <c r="N210" s="42" t="s">
        <v>418</v>
      </c>
      <c r="P210" s="42" t="s">
        <v>416</v>
      </c>
      <c r="Q210" s="42" t="s">
        <v>417</v>
      </c>
      <c r="R210" s="42" t="s">
        <v>418</v>
      </c>
      <c r="T210" s="42" t="s">
        <v>268</v>
      </c>
      <c r="U210" s="42" t="s">
        <v>269</v>
      </c>
      <c r="V210" s="42" t="s">
        <v>270</v>
      </c>
      <c r="X210" s="42" t="s">
        <v>268</v>
      </c>
      <c r="Y210" s="42" t="s">
        <v>269</v>
      </c>
      <c r="Z210" s="42" t="s">
        <v>270</v>
      </c>
      <c r="AB210" s="42" t="s">
        <v>268</v>
      </c>
      <c r="AC210" s="42" t="s">
        <v>269</v>
      </c>
      <c r="AD210" s="42" t="s">
        <v>270</v>
      </c>
      <c r="AF210" s="42" t="s">
        <v>268</v>
      </c>
      <c r="AG210" s="42" t="s">
        <v>269</v>
      </c>
      <c r="AH210" s="42" t="s">
        <v>270</v>
      </c>
      <c r="AJ210" s="42" t="s">
        <v>268</v>
      </c>
      <c r="AK210" s="42" t="s">
        <v>269</v>
      </c>
      <c r="AL210" s="42" t="s">
        <v>270</v>
      </c>
      <c r="AR210" s="42" t="s">
        <v>268</v>
      </c>
      <c r="AS210" s="42" t="s">
        <v>269</v>
      </c>
      <c r="AT210" s="42" t="s">
        <v>270</v>
      </c>
      <c r="AV210" s="42" t="s">
        <v>416</v>
      </c>
      <c r="AW210" s="42" t="s">
        <v>417</v>
      </c>
      <c r="AX210" s="42" t="s">
        <v>418</v>
      </c>
      <c r="AZ210" s="42" t="s">
        <v>416</v>
      </c>
      <c r="BA210" s="42" t="s">
        <v>417</v>
      </c>
      <c r="BB210" s="42" t="s">
        <v>418</v>
      </c>
    </row>
    <row r="211" spans="1:54" ht="11.25">
      <c r="A211" s="42" t="s">
        <v>507</v>
      </c>
      <c r="B211" s="42" t="s">
        <v>508</v>
      </c>
      <c r="C211" s="42" t="s">
        <v>356</v>
      </c>
      <c r="D211" s="42" t="s">
        <v>507</v>
      </c>
      <c r="E211" s="42" t="s">
        <v>508</v>
      </c>
      <c r="F211" s="42" t="s">
        <v>356</v>
      </c>
      <c r="H211" s="42" t="s">
        <v>419</v>
      </c>
      <c r="I211" s="42" t="s">
        <v>420</v>
      </c>
      <c r="J211" s="42" t="s">
        <v>421</v>
      </c>
      <c r="L211" s="42" t="s">
        <v>419</v>
      </c>
      <c r="M211" s="42" t="s">
        <v>420</v>
      </c>
      <c r="N211" s="42" t="s">
        <v>421</v>
      </c>
      <c r="P211" s="42" t="s">
        <v>419</v>
      </c>
      <c r="Q211" s="42" t="s">
        <v>420</v>
      </c>
      <c r="R211" s="42" t="s">
        <v>421</v>
      </c>
      <c r="T211" s="42" t="s">
        <v>271</v>
      </c>
      <c r="U211" s="42" t="s">
        <v>272</v>
      </c>
      <c r="V211" s="42" t="s">
        <v>273</v>
      </c>
      <c r="X211" s="42" t="s">
        <v>271</v>
      </c>
      <c r="Y211" s="42" t="s">
        <v>272</v>
      </c>
      <c r="Z211" s="42" t="s">
        <v>273</v>
      </c>
      <c r="AB211" s="42" t="s">
        <v>271</v>
      </c>
      <c r="AC211" s="42" t="s">
        <v>272</v>
      </c>
      <c r="AD211" s="42" t="s">
        <v>273</v>
      </c>
      <c r="AF211" s="42" t="s">
        <v>271</v>
      </c>
      <c r="AG211" s="42" t="s">
        <v>272</v>
      </c>
      <c r="AH211" s="42" t="s">
        <v>273</v>
      </c>
      <c r="AJ211" s="42" t="s">
        <v>268</v>
      </c>
      <c r="AK211" s="42" t="s">
        <v>269</v>
      </c>
      <c r="AL211" s="42" t="s">
        <v>270</v>
      </c>
      <c r="AR211" s="42" t="s">
        <v>271</v>
      </c>
      <c r="AS211" s="42" t="s">
        <v>272</v>
      </c>
      <c r="AT211" s="42" t="s">
        <v>273</v>
      </c>
      <c r="AV211" s="42" t="s">
        <v>419</v>
      </c>
      <c r="AW211" s="42" t="s">
        <v>420</v>
      </c>
      <c r="AX211" s="42" t="s">
        <v>421</v>
      </c>
      <c r="AZ211" s="42" t="s">
        <v>419</v>
      </c>
      <c r="BA211" s="42" t="s">
        <v>420</v>
      </c>
      <c r="BB211" s="42" t="s">
        <v>421</v>
      </c>
    </row>
    <row r="212" spans="1:54" ht="11.25">
      <c r="A212" s="42" t="s">
        <v>502</v>
      </c>
      <c r="B212" s="42" t="s">
        <v>503</v>
      </c>
      <c r="C212" s="42" t="s">
        <v>356</v>
      </c>
      <c r="D212" s="42" t="s">
        <v>502</v>
      </c>
      <c r="E212" s="42" t="s">
        <v>503</v>
      </c>
      <c r="F212" s="42" t="s">
        <v>356</v>
      </c>
      <c r="H212" s="42" t="s">
        <v>422</v>
      </c>
      <c r="I212" s="42" t="s">
        <v>423</v>
      </c>
      <c r="J212" s="42" t="s">
        <v>424</v>
      </c>
      <c r="L212" s="42" t="s">
        <v>422</v>
      </c>
      <c r="M212" s="42" t="s">
        <v>423</v>
      </c>
      <c r="N212" s="42" t="s">
        <v>424</v>
      </c>
      <c r="P212" s="42" t="s">
        <v>422</v>
      </c>
      <c r="Q212" s="42" t="s">
        <v>423</v>
      </c>
      <c r="R212" s="42" t="s">
        <v>424</v>
      </c>
      <c r="T212" s="42" t="s">
        <v>271</v>
      </c>
      <c r="U212" s="42" t="s">
        <v>272</v>
      </c>
      <c r="V212" s="42" t="s">
        <v>273</v>
      </c>
      <c r="X212" s="42" t="s">
        <v>271</v>
      </c>
      <c r="Y212" s="42" t="s">
        <v>272</v>
      </c>
      <c r="Z212" s="42" t="s">
        <v>273</v>
      </c>
      <c r="AB212" s="42" t="s">
        <v>271</v>
      </c>
      <c r="AC212" s="42" t="s">
        <v>272</v>
      </c>
      <c r="AD212" s="42" t="s">
        <v>273</v>
      </c>
      <c r="AF212" s="42" t="s">
        <v>271</v>
      </c>
      <c r="AG212" s="42" t="s">
        <v>272</v>
      </c>
      <c r="AH212" s="42" t="s">
        <v>273</v>
      </c>
      <c r="AJ212" s="42" t="s">
        <v>271</v>
      </c>
      <c r="AK212" s="42" t="s">
        <v>272</v>
      </c>
      <c r="AL212" s="42" t="s">
        <v>273</v>
      </c>
      <c r="AR212" s="42" t="s">
        <v>271</v>
      </c>
      <c r="AS212" s="42" t="s">
        <v>272</v>
      </c>
      <c r="AT212" s="42" t="s">
        <v>273</v>
      </c>
      <c r="AV212" s="42" t="s">
        <v>422</v>
      </c>
      <c r="AW212" s="42" t="s">
        <v>423</v>
      </c>
      <c r="AX212" s="42" t="s">
        <v>424</v>
      </c>
      <c r="AZ212" s="42" t="s">
        <v>422</v>
      </c>
      <c r="BA212" s="42" t="s">
        <v>423</v>
      </c>
      <c r="BB212" s="42" t="s">
        <v>424</v>
      </c>
    </row>
    <row r="213" spans="1:54" ht="11.25">
      <c r="A213" s="42" t="s">
        <v>509</v>
      </c>
      <c r="B213" s="42" t="s">
        <v>510</v>
      </c>
      <c r="C213" s="42" t="s">
        <v>511</v>
      </c>
      <c r="D213" s="42" t="s">
        <v>509</v>
      </c>
      <c r="E213" s="42" t="s">
        <v>510</v>
      </c>
      <c r="F213" s="42" t="s">
        <v>511</v>
      </c>
      <c r="H213" s="42" t="s">
        <v>425</v>
      </c>
      <c r="I213" s="42" t="s">
        <v>426</v>
      </c>
      <c r="J213" s="42" t="s">
        <v>367</v>
      </c>
      <c r="L213" s="42" t="s">
        <v>425</v>
      </c>
      <c r="M213" s="42" t="s">
        <v>426</v>
      </c>
      <c r="N213" s="42" t="s">
        <v>367</v>
      </c>
      <c r="P213" s="42" t="s">
        <v>425</v>
      </c>
      <c r="Q213" s="42" t="s">
        <v>426</v>
      </c>
      <c r="R213" s="42" t="s">
        <v>367</v>
      </c>
      <c r="T213" s="42" t="s">
        <v>274</v>
      </c>
      <c r="U213" s="42" t="s">
        <v>275</v>
      </c>
      <c r="V213" s="42" t="s">
        <v>276</v>
      </c>
      <c r="X213" s="42" t="s">
        <v>274</v>
      </c>
      <c r="Y213" s="42" t="s">
        <v>275</v>
      </c>
      <c r="Z213" s="42" t="s">
        <v>276</v>
      </c>
      <c r="AB213" s="42" t="s">
        <v>274</v>
      </c>
      <c r="AC213" s="42" t="s">
        <v>275</v>
      </c>
      <c r="AD213" s="42" t="s">
        <v>276</v>
      </c>
      <c r="AF213" s="42" t="s">
        <v>274</v>
      </c>
      <c r="AG213" s="42" t="s">
        <v>275</v>
      </c>
      <c r="AH213" s="42" t="s">
        <v>276</v>
      </c>
      <c r="AJ213" s="42" t="s">
        <v>271</v>
      </c>
      <c r="AK213" s="42" t="s">
        <v>272</v>
      </c>
      <c r="AL213" s="42" t="s">
        <v>273</v>
      </c>
      <c r="AR213" s="42" t="s">
        <v>274</v>
      </c>
      <c r="AS213" s="42" t="s">
        <v>275</v>
      </c>
      <c r="AT213" s="42" t="s">
        <v>276</v>
      </c>
      <c r="AV213" s="42" t="s">
        <v>425</v>
      </c>
      <c r="AW213" s="42" t="s">
        <v>426</v>
      </c>
      <c r="AX213" s="42" t="s">
        <v>367</v>
      </c>
      <c r="AZ213" s="42" t="s">
        <v>425</v>
      </c>
      <c r="BA213" s="42" t="s">
        <v>426</v>
      </c>
      <c r="BB213" s="42" t="s">
        <v>367</v>
      </c>
    </row>
    <row r="214" spans="1:54" ht="11.25">
      <c r="A214" s="42" t="s">
        <v>512</v>
      </c>
      <c r="B214" s="42" t="s">
        <v>513</v>
      </c>
      <c r="C214" s="42" t="s">
        <v>279</v>
      </c>
      <c r="D214" s="42" t="s">
        <v>512</v>
      </c>
      <c r="E214" s="42" t="s">
        <v>513</v>
      </c>
      <c r="F214" s="42" t="s">
        <v>279</v>
      </c>
      <c r="H214" s="42" t="s">
        <v>427</v>
      </c>
      <c r="I214" s="42" t="s">
        <v>428</v>
      </c>
      <c r="J214" s="42" t="s">
        <v>429</v>
      </c>
      <c r="L214" s="42" t="s">
        <v>427</v>
      </c>
      <c r="M214" s="42" t="s">
        <v>428</v>
      </c>
      <c r="N214" s="42" t="s">
        <v>429</v>
      </c>
      <c r="P214" s="42" t="s">
        <v>427</v>
      </c>
      <c r="Q214" s="42" t="s">
        <v>428</v>
      </c>
      <c r="R214" s="42" t="s">
        <v>429</v>
      </c>
      <c r="T214" s="42" t="s">
        <v>274</v>
      </c>
      <c r="U214" s="42" t="s">
        <v>275</v>
      </c>
      <c r="V214" s="42" t="s">
        <v>276</v>
      </c>
      <c r="X214" s="42" t="s">
        <v>274</v>
      </c>
      <c r="Y214" s="42" t="s">
        <v>275</v>
      </c>
      <c r="Z214" s="42" t="s">
        <v>276</v>
      </c>
      <c r="AB214" s="42" t="s">
        <v>274</v>
      </c>
      <c r="AC214" s="42" t="s">
        <v>275</v>
      </c>
      <c r="AD214" s="42" t="s">
        <v>276</v>
      </c>
      <c r="AF214" s="42" t="s">
        <v>274</v>
      </c>
      <c r="AG214" s="42" t="s">
        <v>275</v>
      </c>
      <c r="AH214" s="42" t="s">
        <v>276</v>
      </c>
      <c r="AJ214" s="42" t="s">
        <v>274</v>
      </c>
      <c r="AK214" s="42" t="s">
        <v>275</v>
      </c>
      <c r="AL214" s="42" t="s">
        <v>276</v>
      </c>
      <c r="AR214" s="42" t="s">
        <v>274</v>
      </c>
      <c r="AS214" s="42" t="s">
        <v>275</v>
      </c>
      <c r="AT214" s="42" t="s">
        <v>276</v>
      </c>
      <c r="AV214" s="42" t="s">
        <v>427</v>
      </c>
      <c r="AW214" s="42" t="s">
        <v>428</v>
      </c>
      <c r="AX214" s="42" t="s">
        <v>429</v>
      </c>
      <c r="AZ214" s="42" t="s">
        <v>427</v>
      </c>
      <c r="BA214" s="42" t="s">
        <v>428</v>
      </c>
      <c r="BB214" s="42" t="s">
        <v>429</v>
      </c>
    </row>
    <row r="215" spans="1:54" ht="11.25">
      <c r="A215" s="42" t="s">
        <v>514</v>
      </c>
      <c r="B215" s="42" t="s">
        <v>515</v>
      </c>
      <c r="C215" s="42" t="s">
        <v>285</v>
      </c>
      <c r="D215" s="42" t="s">
        <v>514</v>
      </c>
      <c r="E215" s="42" t="s">
        <v>515</v>
      </c>
      <c r="F215" s="42" t="s">
        <v>285</v>
      </c>
      <c r="H215" s="42" t="s">
        <v>430</v>
      </c>
      <c r="I215" s="42" t="s">
        <v>431</v>
      </c>
      <c r="J215" s="42" t="s">
        <v>432</v>
      </c>
      <c r="L215" s="42" t="s">
        <v>430</v>
      </c>
      <c r="M215" s="42" t="s">
        <v>431</v>
      </c>
      <c r="N215" s="42" t="s">
        <v>432</v>
      </c>
      <c r="P215" s="42" t="s">
        <v>430</v>
      </c>
      <c r="Q215" s="42" t="s">
        <v>431</v>
      </c>
      <c r="R215" s="42" t="s">
        <v>432</v>
      </c>
      <c r="T215" s="42" t="s">
        <v>277</v>
      </c>
      <c r="U215" s="42" t="s">
        <v>278</v>
      </c>
      <c r="V215" s="42" t="s">
        <v>279</v>
      </c>
      <c r="X215" s="42" t="s">
        <v>277</v>
      </c>
      <c r="Y215" s="42" t="s">
        <v>278</v>
      </c>
      <c r="Z215" s="42" t="s">
        <v>279</v>
      </c>
      <c r="AB215" s="42" t="s">
        <v>277</v>
      </c>
      <c r="AC215" s="42" t="s">
        <v>278</v>
      </c>
      <c r="AD215" s="42" t="s">
        <v>279</v>
      </c>
      <c r="AF215" s="42" t="s">
        <v>277</v>
      </c>
      <c r="AG215" s="42" t="s">
        <v>278</v>
      </c>
      <c r="AH215" s="42" t="s">
        <v>279</v>
      </c>
      <c r="AJ215" s="42" t="s">
        <v>274</v>
      </c>
      <c r="AK215" s="42" t="s">
        <v>275</v>
      </c>
      <c r="AL215" s="42" t="s">
        <v>276</v>
      </c>
      <c r="AR215" s="42" t="s">
        <v>277</v>
      </c>
      <c r="AS215" s="42" t="s">
        <v>278</v>
      </c>
      <c r="AT215" s="42" t="s">
        <v>279</v>
      </c>
      <c r="AV215" s="42" t="s">
        <v>430</v>
      </c>
      <c r="AW215" s="42" t="s">
        <v>431</v>
      </c>
      <c r="AX215" s="42" t="s">
        <v>432</v>
      </c>
      <c r="AZ215" s="42" t="s">
        <v>430</v>
      </c>
      <c r="BA215" s="42" t="s">
        <v>431</v>
      </c>
      <c r="BB215" s="42" t="s">
        <v>432</v>
      </c>
    </row>
    <row r="216" spans="1:54" ht="11.25">
      <c r="A216" s="42" t="s">
        <v>516</v>
      </c>
      <c r="B216" s="42" t="s">
        <v>517</v>
      </c>
      <c r="C216" s="42" t="s">
        <v>393</v>
      </c>
      <c r="D216" s="42" t="s">
        <v>516</v>
      </c>
      <c r="E216" s="42" t="s">
        <v>517</v>
      </c>
      <c r="F216" s="42" t="s">
        <v>393</v>
      </c>
      <c r="H216" s="42" t="s">
        <v>433</v>
      </c>
      <c r="I216" s="42" t="s">
        <v>434</v>
      </c>
      <c r="J216" s="42" t="s">
        <v>273</v>
      </c>
      <c r="L216" s="42" t="s">
        <v>433</v>
      </c>
      <c r="M216" s="42" t="s">
        <v>434</v>
      </c>
      <c r="N216" s="42" t="s">
        <v>273</v>
      </c>
      <c r="P216" s="42" t="s">
        <v>433</v>
      </c>
      <c r="Q216" s="42" t="s">
        <v>434</v>
      </c>
      <c r="R216" s="42" t="s">
        <v>273</v>
      </c>
      <c r="T216" s="42" t="s">
        <v>277</v>
      </c>
      <c r="U216" s="42" t="s">
        <v>278</v>
      </c>
      <c r="V216" s="42" t="s">
        <v>279</v>
      </c>
      <c r="X216" s="42" t="s">
        <v>277</v>
      </c>
      <c r="Y216" s="42" t="s">
        <v>278</v>
      </c>
      <c r="Z216" s="42" t="s">
        <v>279</v>
      </c>
      <c r="AB216" s="42" t="s">
        <v>277</v>
      </c>
      <c r="AC216" s="42" t="s">
        <v>278</v>
      </c>
      <c r="AD216" s="42" t="s">
        <v>279</v>
      </c>
      <c r="AF216" s="42" t="s">
        <v>277</v>
      </c>
      <c r="AG216" s="42" t="s">
        <v>278</v>
      </c>
      <c r="AH216" s="42" t="s">
        <v>279</v>
      </c>
      <c r="AJ216" s="42" t="s">
        <v>277</v>
      </c>
      <c r="AK216" s="42" t="s">
        <v>278</v>
      </c>
      <c r="AL216" s="42" t="s">
        <v>279</v>
      </c>
      <c r="AR216" s="42" t="s">
        <v>277</v>
      </c>
      <c r="AS216" s="42" t="s">
        <v>278</v>
      </c>
      <c r="AT216" s="42" t="s">
        <v>279</v>
      </c>
      <c r="AV216" s="42" t="s">
        <v>433</v>
      </c>
      <c r="AW216" s="42" t="s">
        <v>434</v>
      </c>
      <c r="AX216" s="42" t="s">
        <v>273</v>
      </c>
      <c r="AZ216" s="42" t="s">
        <v>433</v>
      </c>
      <c r="BA216" s="42" t="s">
        <v>434</v>
      </c>
      <c r="BB216" s="42" t="s">
        <v>273</v>
      </c>
    </row>
    <row r="217" spans="1:54" ht="11.25">
      <c r="A217" s="42" t="s">
        <v>518</v>
      </c>
      <c r="B217" s="42" t="s">
        <v>519</v>
      </c>
      <c r="C217" s="42" t="s">
        <v>396</v>
      </c>
      <c r="D217" s="42" t="s">
        <v>518</v>
      </c>
      <c r="E217" s="42" t="s">
        <v>519</v>
      </c>
      <c r="F217" s="42" t="s">
        <v>396</v>
      </c>
      <c r="H217" s="42" t="s">
        <v>438</v>
      </c>
      <c r="I217" s="42" t="s">
        <v>439</v>
      </c>
      <c r="J217" s="42" t="s">
        <v>440</v>
      </c>
      <c r="L217" s="42" t="s">
        <v>438</v>
      </c>
      <c r="M217" s="42" t="s">
        <v>439</v>
      </c>
      <c r="N217" s="42" t="s">
        <v>440</v>
      </c>
      <c r="P217" s="42" t="s">
        <v>438</v>
      </c>
      <c r="Q217" s="42" t="s">
        <v>439</v>
      </c>
      <c r="R217" s="42" t="s">
        <v>440</v>
      </c>
      <c r="T217" s="42" t="s">
        <v>280</v>
      </c>
      <c r="U217" s="42" t="s">
        <v>281</v>
      </c>
      <c r="V217" s="42" t="s">
        <v>282</v>
      </c>
      <c r="X217" s="42" t="s">
        <v>280</v>
      </c>
      <c r="Y217" s="42" t="s">
        <v>281</v>
      </c>
      <c r="Z217" s="42" t="s">
        <v>282</v>
      </c>
      <c r="AB217" s="42" t="s">
        <v>280</v>
      </c>
      <c r="AC217" s="42" t="s">
        <v>281</v>
      </c>
      <c r="AD217" s="42" t="s">
        <v>282</v>
      </c>
      <c r="AF217" s="42" t="s">
        <v>280</v>
      </c>
      <c r="AG217" s="42" t="s">
        <v>281</v>
      </c>
      <c r="AH217" s="42" t="s">
        <v>282</v>
      </c>
      <c r="AJ217" s="42" t="s">
        <v>277</v>
      </c>
      <c r="AK217" s="42" t="s">
        <v>278</v>
      </c>
      <c r="AL217" s="42" t="s">
        <v>279</v>
      </c>
      <c r="AR217" s="42" t="s">
        <v>280</v>
      </c>
      <c r="AS217" s="42" t="s">
        <v>281</v>
      </c>
      <c r="AT217" s="42" t="s">
        <v>282</v>
      </c>
      <c r="AV217" s="42" t="s">
        <v>438</v>
      </c>
      <c r="AW217" s="42" t="s">
        <v>439</v>
      </c>
      <c r="AX217" s="42" t="s">
        <v>440</v>
      </c>
      <c r="AZ217" s="42" t="s">
        <v>438</v>
      </c>
      <c r="BA217" s="42" t="s">
        <v>439</v>
      </c>
      <c r="BB217" s="42" t="s">
        <v>440</v>
      </c>
    </row>
    <row r="218" spans="1:54" ht="11.25">
      <c r="A218" s="42" t="s">
        <v>520</v>
      </c>
      <c r="B218" s="42" t="s">
        <v>521</v>
      </c>
      <c r="C218" s="42" t="s">
        <v>412</v>
      </c>
      <c r="D218" s="42" t="s">
        <v>520</v>
      </c>
      <c r="E218" s="42" t="s">
        <v>521</v>
      </c>
      <c r="F218" s="42" t="s">
        <v>412</v>
      </c>
      <c r="H218" s="42" t="s">
        <v>435</v>
      </c>
      <c r="I218" s="42" t="s">
        <v>436</v>
      </c>
      <c r="J218" s="42" t="s">
        <v>437</v>
      </c>
      <c r="L218" s="42" t="s">
        <v>435</v>
      </c>
      <c r="M218" s="42" t="s">
        <v>436</v>
      </c>
      <c r="N218" s="42" t="s">
        <v>437</v>
      </c>
      <c r="P218" s="42" t="s">
        <v>435</v>
      </c>
      <c r="Q218" s="42" t="s">
        <v>436</v>
      </c>
      <c r="R218" s="42" t="s">
        <v>437</v>
      </c>
      <c r="T218" s="42" t="s">
        <v>280</v>
      </c>
      <c r="U218" s="42" t="s">
        <v>281</v>
      </c>
      <c r="V218" s="42" t="s">
        <v>282</v>
      </c>
      <c r="X218" s="42" t="s">
        <v>280</v>
      </c>
      <c r="Y218" s="42" t="s">
        <v>281</v>
      </c>
      <c r="Z218" s="42" t="s">
        <v>282</v>
      </c>
      <c r="AB218" s="42" t="s">
        <v>280</v>
      </c>
      <c r="AC218" s="42" t="s">
        <v>281</v>
      </c>
      <c r="AD218" s="42" t="s">
        <v>282</v>
      </c>
      <c r="AF218" s="42" t="s">
        <v>280</v>
      </c>
      <c r="AG218" s="42" t="s">
        <v>281</v>
      </c>
      <c r="AH218" s="42" t="s">
        <v>282</v>
      </c>
      <c r="AJ218" s="42" t="s">
        <v>498</v>
      </c>
      <c r="AK218" s="42" t="s">
        <v>499</v>
      </c>
      <c r="AL218" s="42" t="s">
        <v>367</v>
      </c>
      <c r="AR218" s="42" t="s">
        <v>280</v>
      </c>
      <c r="AS218" s="42" t="s">
        <v>281</v>
      </c>
      <c r="AT218" s="42" t="s">
        <v>282</v>
      </c>
      <c r="AV218" s="42" t="s">
        <v>435</v>
      </c>
      <c r="AW218" s="42" t="s">
        <v>436</v>
      </c>
      <c r="AX218" s="42" t="s">
        <v>437</v>
      </c>
      <c r="AZ218" s="42" t="s">
        <v>435</v>
      </c>
      <c r="BA218" s="42" t="s">
        <v>436</v>
      </c>
      <c r="BB218" s="42" t="s">
        <v>437</v>
      </c>
    </row>
    <row r="219" spans="1:54" ht="11.25">
      <c r="A219" s="42" t="s">
        <v>522</v>
      </c>
      <c r="B219" s="42" t="s">
        <v>523</v>
      </c>
      <c r="C219" s="42" t="s">
        <v>506</v>
      </c>
      <c r="D219" s="42" t="s">
        <v>522</v>
      </c>
      <c r="E219" s="42" t="s">
        <v>523</v>
      </c>
      <c r="F219" s="42" t="s">
        <v>506</v>
      </c>
      <c r="H219" s="42" t="s">
        <v>447</v>
      </c>
      <c r="I219" s="42" t="s">
        <v>448</v>
      </c>
      <c r="J219" s="42" t="s">
        <v>330</v>
      </c>
      <c r="L219" s="42" t="s">
        <v>447</v>
      </c>
      <c r="M219" s="42" t="s">
        <v>448</v>
      </c>
      <c r="N219" s="42" t="s">
        <v>330</v>
      </c>
      <c r="P219" s="42" t="s">
        <v>447</v>
      </c>
      <c r="Q219" s="42" t="s">
        <v>448</v>
      </c>
      <c r="R219" s="42" t="s">
        <v>330</v>
      </c>
      <c r="T219" s="42" t="s">
        <v>283</v>
      </c>
      <c r="U219" s="42" t="s">
        <v>284</v>
      </c>
      <c r="V219" s="42" t="s">
        <v>285</v>
      </c>
      <c r="X219" s="42" t="s">
        <v>283</v>
      </c>
      <c r="Y219" s="42" t="s">
        <v>284</v>
      </c>
      <c r="Z219" s="42" t="s">
        <v>285</v>
      </c>
      <c r="AB219" s="42" t="s">
        <v>283</v>
      </c>
      <c r="AC219" s="42" t="s">
        <v>284</v>
      </c>
      <c r="AD219" s="42" t="s">
        <v>285</v>
      </c>
      <c r="AF219" s="42" t="s">
        <v>283</v>
      </c>
      <c r="AG219" s="42" t="s">
        <v>284</v>
      </c>
      <c r="AH219" s="42" t="s">
        <v>285</v>
      </c>
      <c r="AJ219" s="42" t="s">
        <v>500</v>
      </c>
      <c r="AK219" s="42" t="s">
        <v>501</v>
      </c>
      <c r="AL219" s="42" t="s">
        <v>356</v>
      </c>
      <c r="AR219" s="42" t="s">
        <v>406</v>
      </c>
      <c r="AS219" s="42" t="s">
        <v>407</v>
      </c>
      <c r="AT219" s="42" t="s">
        <v>408</v>
      </c>
      <c r="AV219" s="42" t="s">
        <v>447</v>
      </c>
      <c r="AW219" s="42" t="s">
        <v>448</v>
      </c>
      <c r="AX219" s="42" t="s">
        <v>330</v>
      </c>
      <c r="AZ219" s="42" t="s">
        <v>447</v>
      </c>
      <c r="BA219" s="42" t="s">
        <v>448</v>
      </c>
      <c r="BB219" s="42" t="s">
        <v>330</v>
      </c>
    </row>
    <row r="220" spans="1:54" ht="11.25">
      <c r="A220" s="42" t="s">
        <v>524</v>
      </c>
      <c r="B220" s="42" t="s">
        <v>525</v>
      </c>
      <c r="C220" s="42" t="s">
        <v>279</v>
      </c>
      <c r="D220" s="42" t="s">
        <v>524</v>
      </c>
      <c r="E220" s="42" t="s">
        <v>525</v>
      </c>
      <c r="F220" s="42" t="s">
        <v>279</v>
      </c>
      <c r="H220" s="42" t="s">
        <v>441</v>
      </c>
      <c r="I220" s="42" t="s">
        <v>442</v>
      </c>
      <c r="J220" s="42" t="s">
        <v>443</v>
      </c>
      <c r="L220" s="42" t="s">
        <v>441</v>
      </c>
      <c r="M220" s="42" t="s">
        <v>442</v>
      </c>
      <c r="N220" s="42" t="s">
        <v>443</v>
      </c>
      <c r="P220" s="42" t="s">
        <v>441</v>
      </c>
      <c r="Q220" s="42" t="s">
        <v>442</v>
      </c>
      <c r="R220" s="42" t="s">
        <v>443</v>
      </c>
      <c r="T220" s="42" t="s">
        <v>283</v>
      </c>
      <c r="U220" s="42" t="s">
        <v>284</v>
      </c>
      <c r="V220" s="42" t="s">
        <v>285</v>
      </c>
      <c r="X220" s="42" t="s">
        <v>283</v>
      </c>
      <c r="Y220" s="42" t="s">
        <v>284</v>
      </c>
      <c r="Z220" s="42" t="s">
        <v>285</v>
      </c>
      <c r="AB220" s="42" t="s">
        <v>283</v>
      </c>
      <c r="AC220" s="42" t="s">
        <v>284</v>
      </c>
      <c r="AD220" s="42" t="s">
        <v>285</v>
      </c>
      <c r="AF220" s="42" t="s">
        <v>283</v>
      </c>
      <c r="AG220" s="42" t="s">
        <v>284</v>
      </c>
      <c r="AH220" s="42" t="s">
        <v>285</v>
      </c>
      <c r="AJ220" s="42" t="s">
        <v>280</v>
      </c>
      <c r="AK220" s="42" t="s">
        <v>281</v>
      </c>
      <c r="AL220" s="42" t="s">
        <v>282</v>
      </c>
      <c r="AR220" s="42" t="s">
        <v>283</v>
      </c>
      <c r="AS220" s="42" t="s">
        <v>284</v>
      </c>
      <c r="AT220" s="42" t="s">
        <v>285</v>
      </c>
      <c r="AV220" s="42" t="s">
        <v>441</v>
      </c>
      <c r="AW220" s="42" t="s">
        <v>442</v>
      </c>
      <c r="AX220" s="42" t="s">
        <v>443</v>
      </c>
      <c r="AZ220" s="42" t="s">
        <v>441</v>
      </c>
      <c r="BA220" s="42" t="s">
        <v>442</v>
      </c>
      <c r="BB220" s="42" t="s">
        <v>443</v>
      </c>
    </row>
    <row r="221" spans="1:54" ht="11.25">
      <c r="A221" s="42" t="s">
        <v>526</v>
      </c>
      <c r="B221" s="42" t="s">
        <v>527</v>
      </c>
      <c r="C221" s="42" t="s">
        <v>446</v>
      </c>
      <c r="D221" s="42" t="s">
        <v>526</v>
      </c>
      <c r="E221" s="42" t="s">
        <v>527</v>
      </c>
      <c r="F221" s="42" t="s">
        <v>446</v>
      </c>
      <c r="H221" s="42" t="s">
        <v>449</v>
      </c>
      <c r="I221" s="42" t="s">
        <v>450</v>
      </c>
      <c r="J221" s="42" t="s">
        <v>367</v>
      </c>
      <c r="L221" s="42" t="s">
        <v>449</v>
      </c>
      <c r="M221" s="42" t="s">
        <v>450</v>
      </c>
      <c r="N221" s="42" t="s">
        <v>367</v>
      </c>
      <c r="P221" s="42" t="s">
        <v>449</v>
      </c>
      <c r="Q221" s="42" t="s">
        <v>450</v>
      </c>
      <c r="R221" s="42" t="s">
        <v>367</v>
      </c>
      <c r="T221" s="42" t="s">
        <v>286</v>
      </c>
      <c r="U221" s="42" t="s">
        <v>287</v>
      </c>
      <c r="V221" s="42" t="s">
        <v>288</v>
      </c>
      <c r="X221" s="42" t="s">
        <v>286</v>
      </c>
      <c r="Y221" s="42" t="s">
        <v>287</v>
      </c>
      <c r="Z221" s="42" t="s">
        <v>288</v>
      </c>
      <c r="AB221" s="42" t="s">
        <v>286</v>
      </c>
      <c r="AC221" s="42" t="s">
        <v>287</v>
      </c>
      <c r="AD221" s="42" t="s">
        <v>288</v>
      </c>
      <c r="AF221" s="42" t="s">
        <v>286</v>
      </c>
      <c r="AG221" s="42" t="s">
        <v>287</v>
      </c>
      <c r="AH221" s="42" t="s">
        <v>288</v>
      </c>
      <c r="AJ221" s="42" t="s">
        <v>280</v>
      </c>
      <c r="AK221" s="42" t="s">
        <v>281</v>
      </c>
      <c r="AL221" s="42" t="s">
        <v>282</v>
      </c>
      <c r="AR221" s="42" t="s">
        <v>283</v>
      </c>
      <c r="AS221" s="42" t="s">
        <v>284</v>
      </c>
      <c r="AT221" s="42" t="s">
        <v>285</v>
      </c>
      <c r="AV221" s="42" t="s">
        <v>449</v>
      </c>
      <c r="AW221" s="42" t="s">
        <v>450</v>
      </c>
      <c r="AX221" s="42" t="s">
        <v>367</v>
      </c>
      <c r="AZ221" s="42" t="s">
        <v>449</v>
      </c>
      <c r="BA221" s="42" t="s">
        <v>450</v>
      </c>
      <c r="BB221" s="42" t="s">
        <v>367</v>
      </c>
    </row>
    <row r="222" spans="1:54" ht="11.25">
      <c r="A222" s="42" t="s">
        <v>528</v>
      </c>
      <c r="B222" s="42" t="s">
        <v>529</v>
      </c>
      <c r="C222" s="42" t="s">
        <v>530</v>
      </c>
      <c r="D222" s="42" t="s">
        <v>528</v>
      </c>
      <c r="E222" s="42" t="s">
        <v>529</v>
      </c>
      <c r="F222" s="42" t="s">
        <v>530</v>
      </c>
      <c r="H222" s="42" t="s">
        <v>444</v>
      </c>
      <c r="I222" s="42" t="s">
        <v>445</v>
      </c>
      <c r="J222" s="42" t="s">
        <v>446</v>
      </c>
      <c r="L222" s="42" t="s">
        <v>444</v>
      </c>
      <c r="M222" s="42" t="s">
        <v>445</v>
      </c>
      <c r="N222" s="42" t="s">
        <v>446</v>
      </c>
      <c r="P222" s="42" t="s">
        <v>444</v>
      </c>
      <c r="Q222" s="42" t="s">
        <v>445</v>
      </c>
      <c r="R222" s="42" t="s">
        <v>446</v>
      </c>
      <c r="T222" s="42" t="s">
        <v>286</v>
      </c>
      <c r="U222" s="42" t="s">
        <v>287</v>
      </c>
      <c r="V222" s="42" t="s">
        <v>288</v>
      </c>
      <c r="X222" s="42" t="s">
        <v>286</v>
      </c>
      <c r="Y222" s="42" t="s">
        <v>287</v>
      </c>
      <c r="Z222" s="42" t="s">
        <v>288</v>
      </c>
      <c r="AB222" s="42" t="s">
        <v>286</v>
      </c>
      <c r="AC222" s="42" t="s">
        <v>287</v>
      </c>
      <c r="AD222" s="42" t="s">
        <v>288</v>
      </c>
      <c r="AF222" s="42" t="s">
        <v>286</v>
      </c>
      <c r="AG222" s="42" t="s">
        <v>287</v>
      </c>
      <c r="AH222" s="42" t="s">
        <v>288</v>
      </c>
      <c r="AJ222" s="42" t="s">
        <v>504</v>
      </c>
      <c r="AK222" s="42" t="s">
        <v>505</v>
      </c>
      <c r="AL222" s="42" t="s">
        <v>506</v>
      </c>
      <c r="AR222" s="42" t="s">
        <v>410</v>
      </c>
      <c r="AS222" s="42" t="s">
        <v>411</v>
      </c>
      <c r="AT222" s="42" t="s">
        <v>412</v>
      </c>
      <c r="AV222" s="42" t="s">
        <v>444</v>
      </c>
      <c r="AW222" s="42" t="s">
        <v>445</v>
      </c>
      <c r="AX222" s="42" t="s">
        <v>446</v>
      </c>
      <c r="AZ222" s="42" t="s">
        <v>444</v>
      </c>
      <c r="BA222" s="42" t="s">
        <v>445</v>
      </c>
      <c r="BB222" s="42" t="s">
        <v>446</v>
      </c>
    </row>
    <row r="223" spans="1:54" ht="11.25">
      <c r="A223" s="42" t="s">
        <v>531</v>
      </c>
      <c r="B223" s="42" t="s">
        <v>532</v>
      </c>
      <c r="C223" s="42" t="s">
        <v>446</v>
      </c>
      <c r="D223" s="42" t="s">
        <v>531</v>
      </c>
      <c r="E223" s="42" t="s">
        <v>532</v>
      </c>
      <c r="F223" s="42" t="s">
        <v>446</v>
      </c>
      <c r="H223" s="42" t="s">
        <v>455</v>
      </c>
      <c r="I223" s="42" t="s">
        <v>456</v>
      </c>
      <c r="J223" s="42" t="s">
        <v>330</v>
      </c>
      <c r="L223" s="42" t="s">
        <v>455</v>
      </c>
      <c r="M223" s="42" t="s">
        <v>456</v>
      </c>
      <c r="N223" s="42" t="s">
        <v>330</v>
      </c>
      <c r="P223" s="42" t="s">
        <v>455</v>
      </c>
      <c r="Q223" s="42" t="s">
        <v>456</v>
      </c>
      <c r="R223" s="42" t="s">
        <v>330</v>
      </c>
      <c r="T223" s="42" t="s">
        <v>289</v>
      </c>
      <c r="U223" s="42" t="s">
        <v>290</v>
      </c>
      <c r="V223" s="42" t="s">
        <v>291</v>
      </c>
      <c r="X223" s="42" t="s">
        <v>289</v>
      </c>
      <c r="Y223" s="42" t="s">
        <v>290</v>
      </c>
      <c r="Z223" s="42" t="s">
        <v>291</v>
      </c>
      <c r="AB223" s="42" t="s">
        <v>289</v>
      </c>
      <c r="AC223" s="42" t="s">
        <v>290</v>
      </c>
      <c r="AD223" s="42" t="s">
        <v>291</v>
      </c>
      <c r="AF223" s="42" t="s">
        <v>289</v>
      </c>
      <c r="AG223" s="42" t="s">
        <v>290</v>
      </c>
      <c r="AH223" s="42" t="s">
        <v>291</v>
      </c>
      <c r="AJ223" s="42" t="s">
        <v>507</v>
      </c>
      <c r="AK223" s="42" t="s">
        <v>508</v>
      </c>
      <c r="AL223" s="42" t="s">
        <v>356</v>
      </c>
      <c r="AR223" s="42" t="s">
        <v>413</v>
      </c>
      <c r="AS223" s="42" t="s">
        <v>414</v>
      </c>
      <c r="AT223" s="42" t="s">
        <v>415</v>
      </c>
      <c r="AV223" s="42" t="s">
        <v>455</v>
      </c>
      <c r="AW223" s="42" t="s">
        <v>456</v>
      </c>
      <c r="AX223" s="42" t="s">
        <v>330</v>
      </c>
      <c r="AZ223" s="42" t="s">
        <v>455</v>
      </c>
      <c r="BA223" s="42" t="s">
        <v>456</v>
      </c>
      <c r="BB223" s="42" t="s">
        <v>330</v>
      </c>
    </row>
    <row r="224" spans="1:54" ht="11.25">
      <c r="A224" s="42" t="s">
        <v>535</v>
      </c>
      <c r="B224" s="42" t="s">
        <v>536</v>
      </c>
      <c r="C224" s="42" t="s">
        <v>537</v>
      </c>
      <c r="D224" s="42" t="s">
        <v>535</v>
      </c>
      <c r="E224" s="42" t="s">
        <v>536</v>
      </c>
      <c r="F224" s="42" t="s">
        <v>537</v>
      </c>
      <c r="H224" s="42" t="s">
        <v>455</v>
      </c>
      <c r="I224" s="42" t="s">
        <v>456</v>
      </c>
      <c r="J224" s="42" t="s">
        <v>457</v>
      </c>
      <c r="L224" s="42" t="s">
        <v>455</v>
      </c>
      <c r="M224" s="42" t="s">
        <v>456</v>
      </c>
      <c r="N224" s="42" t="s">
        <v>457</v>
      </c>
      <c r="P224" s="42" t="s">
        <v>455</v>
      </c>
      <c r="Q224" s="42" t="s">
        <v>456</v>
      </c>
      <c r="R224" s="42" t="s">
        <v>457</v>
      </c>
      <c r="T224" s="42" t="s">
        <v>289</v>
      </c>
      <c r="U224" s="42" t="s">
        <v>290</v>
      </c>
      <c r="V224" s="42" t="s">
        <v>291</v>
      </c>
      <c r="X224" s="42" t="s">
        <v>289</v>
      </c>
      <c r="Y224" s="42" t="s">
        <v>290</v>
      </c>
      <c r="Z224" s="42" t="s">
        <v>291</v>
      </c>
      <c r="AB224" s="42" t="s">
        <v>289</v>
      </c>
      <c r="AC224" s="42" t="s">
        <v>290</v>
      </c>
      <c r="AD224" s="42" t="s">
        <v>291</v>
      </c>
      <c r="AF224" s="42" t="s">
        <v>289</v>
      </c>
      <c r="AG224" s="42" t="s">
        <v>290</v>
      </c>
      <c r="AH224" s="42" t="s">
        <v>291</v>
      </c>
      <c r="AJ224" s="42" t="s">
        <v>283</v>
      </c>
      <c r="AK224" s="42" t="s">
        <v>284</v>
      </c>
      <c r="AL224" s="42" t="s">
        <v>285</v>
      </c>
      <c r="AR224" s="42" t="s">
        <v>286</v>
      </c>
      <c r="AS224" s="42" t="s">
        <v>287</v>
      </c>
      <c r="AT224" s="42" t="s">
        <v>288</v>
      </c>
      <c r="AV224" s="42" t="s">
        <v>455</v>
      </c>
      <c r="AW224" s="42" t="s">
        <v>456</v>
      </c>
      <c r="AX224" s="42" t="s">
        <v>457</v>
      </c>
      <c r="AZ224" s="42" t="s">
        <v>455</v>
      </c>
      <c r="BA224" s="42" t="s">
        <v>456</v>
      </c>
      <c r="BB224" s="42" t="s">
        <v>457</v>
      </c>
    </row>
    <row r="225" spans="1:54" ht="11.25">
      <c r="A225" s="42" t="s">
        <v>533</v>
      </c>
      <c r="B225" s="42" t="s">
        <v>534</v>
      </c>
      <c r="C225" s="42" t="s">
        <v>412</v>
      </c>
      <c r="D225" s="42" t="s">
        <v>533</v>
      </c>
      <c r="E225" s="42" t="s">
        <v>534</v>
      </c>
      <c r="F225" s="42" t="s">
        <v>412</v>
      </c>
      <c r="H225" s="42" t="s">
        <v>451</v>
      </c>
      <c r="I225" s="42" t="s">
        <v>452</v>
      </c>
      <c r="J225" s="42" t="s">
        <v>424</v>
      </c>
      <c r="L225" s="42" t="s">
        <v>451</v>
      </c>
      <c r="M225" s="42" t="s">
        <v>452</v>
      </c>
      <c r="N225" s="42" t="s">
        <v>424</v>
      </c>
      <c r="P225" s="42" t="s">
        <v>451</v>
      </c>
      <c r="Q225" s="42" t="s">
        <v>452</v>
      </c>
      <c r="R225" s="42" t="s">
        <v>424</v>
      </c>
      <c r="T225" s="42" t="s">
        <v>292</v>
      </c>
      <c r="U225" s="42" t="s">
        <v>293</v>
      </c>
      <c r="V225" s="42" t="s">
        <v>294</v>
      </c>
      <c r="X225" s="42" t="s">
        <v>292</v>
      </c>
      <c r="Y225" s="42" t="s">
        <v>293</v>
      </c>
      <c r="Z225" s="42" t="s">
        <v>294</v>
      </c>
      <c r="AB225" s="42" t="s">
        <v>292</v>
      </c>
      <c r="AC225" s="42" t="s">
        <v>293</v>
      </c>
      <c r="AD225" s="42" t="s">
        <v>294</v>
      </c>
      <c r="AF225" s="42" t="s">
        <v>292</v>
      </c>
      <c r="AG225" s="42" t="s">
        <v>293</v>
      </c>
      <c r="AH225" s="42" t="s">
        <v>294</v>
      </c>
      <c r="AJ225" s="42" t="s">
        <v>283</v>
      </c>
      <c r="AK225" s="42" t="s">
        <v>284</v>
      </c>
      <c r="AL225" s="42" t="s">
        <v>285</v>
      </c>
      <c r="AR225" s="42" t="s">
        <v>286</v>
      </c>
      <c r="AS225" s="42" t="s">
        <v>287</v>
      </c>
      <c r="AT225" s="42" t="s">
        <v>288</v>
      </c>
      <c r="AV225" s="42" t="s">
        <v>451</v>
      </c>
      <c r="AW225" s="42" t="s">
        <v>452</v>
      </c>
      <c r="AX225" s="42" t="s">
        <v>424</v>
      </c>
      <c r="AZ225" s="42" t="s">
        <v>451</v>
      </c>
      <c r="BA225" s="42" t="s">
        <v>452</v>
      </c>
      <c r="BB225" s="42" t="s">
        <v>424</v>
      </c>
    </row>
    <row r="226" spans="1:54" ht="11.25">
      <c r="A226" s="42" t="s">
        <v>538</v>
      </c>
      <c r="B226" s="42" t="s">
        <v>539</v>
      </c>
      <c r="C226" s="42" t="s">
        <v>362</v>
      </c>
      <c r="D226" s="42" t="s">
        <v>538</v>
      </c>
      <c r="E226" s="42" t="s">
        <v>539</v>
      </c>
      <c r="F226" s="42" t="s">
        <v>362</v>
      </c>
      <c r="H226" s="42" t="s">
        <v>458</v>
      </c>
      <c r="I226" s="42" t="s">
        <v>459</v>
      </c>
      <c r="J226" s="42" t="s">
        <v>383</v>
      </c>
      <c r="L226" s="42" t="s">
        <v>458</v>
      </c>
      <c r="M226" s="42" t="s">
        <v>459</v>
      </c>
      <c r="N226" s="42" t="s">
        <v>383</v>
      </c>
      <c r="P226" s="42" t="s">
        <v>458</v>
      </c>
      <c r="Q226" s="42" t="s">
        <v>459</v>
      </c>
      <c r="R226" s="42" t="s">
        <v>383</v>
      </c>
      <c r="T226" s="42" t="s">
        <v>292</v>
      </c>
      <c r="U226" s="42" t="s">
        <v>293</v>
      </c>
      <c r="V226" s="42" t="s">
        <v>294</v>
      </c>
      <c r="X226" s="42" t="s">
        <v>292</v>
      </c>
      <c r="Y226" s="42" t="s">
        <v>293</v>
      </c>
      <c r="Z226" s="42" t="s">
        <v>294</v>
      </c>
      <c r="AB226" s="42" t="s">
        <v>292</v>
      </c>
      <c r="AC226" s="42" t="s">
        <v>293</v>
      </c>
      <c r="AD226" s="42" t="s">
        <v>294</v>
      </c>
      <c r="AF226" s="42" t="s">
        <v>292</v>
      </c>
      <c r="AG226" s="42" t="s">
        <v>293</v>
      </c>
      <c r="AH226" s="42" t="s">
        <v>294</v>
      </c>
      <c r="AJ226" s="42" t="s">
        <v>502</v>
      </c>
      <c r="AK226" s="42" t="s">
        <v>503</v>
      </c>
      <c r="AL226" s="42" t="s">
        <v>356</v>
      </c>
      <c r="AR226" s="42" t="s">
        <v>289</v>
      </c>
      <c r="AS226" s="42" t="s">
        <v>290</v>
      </c>
      <c r="AT226" s="42" t="s">
        <v>291</v>
      </c>
      <c r="AV226" s="42" t="s">
        <v>458</v>
      </c>
      <c r="AW226" s="42" t="s">
        <v>459</v>
      </c>
      <c r="AX226" s="42" t="s">
        <v>383</v>
      </c>
      <c r="AZ226" s="42" t="s">
        <v>458</v>
      </c>
      <c r="BA226" s="42" t="s">
        <v>459</v>
      </c>
      <c r="BB226" s="42" t="s">
        <v>383</v>
      </c>
    </row>
    <row r="227" spans="1:54" ht="11.25">
      <c r="A227" s="42" t="s">
        <v>540</v>
      </c>
      <c r="B227" s="42" t="s">
        <v>541</v>
      </c>
      <c r="C227" s="42" t="s">
        <v>356</v>
      </c>
      <c r="D227" s="42" t="s">
        <v>540</v>
      </c>
      <c r="E227" s="42" t="s">
        <v>541</v>
      </c>
      <c r="F227" s="42" t="s">
        <v>356</v>
      </c>
      <c r="H227" s="42" t="s">
        <v>453</v>
      </c>
      <c r="I227" s="42" t="s">
        <v>454</v>
      </c>
      <c r="J227" s="42" t="s">
        <v>432</v>
      </c>
      <c r="L227" s="42" t="s">
        <v>453</v>
      </c>
      <c r="M227" s="42" t="s">
        <v>454</v>
      </c>
      <c r="N227" s="42" t="s">
        <v>432</v>
      </c>
      <c r="P227" s="42" t="s">
        <v>453</v>
      </c>
      <c r="Q227" s="42" t="s">
        <v>454</v>
      </c>
      <c r="R227" s="42" t="s">
        <v>432</v>
      </c>
      <c r="T227" s="42" t="s">
        <v>295</v>
      </c>
      <c r="U227" s="42" t="s">
        <v>275</v>
      </c>
      <c r="V227" s="42" t="s">
        <v>296</v>
      </c>
      <c r="X227" s="42" t="s">
        <v>295</v>
      </c>
      <c r="Y227" s="42" t="s">
        <v>275</v>
      </c>
      <c r="Z227" s="42" t="s">
        <v>296</v>
      </c>
      <c r="AB227" s="42" t="s">
        <v>295</v>
      </c>
      <c r="AC227" s="42" t="s">
        <v>275</v>
      </c>
      <c r="AD227" s="42" t="s">
        <v>296</v>
      </c>
      <c r="AF227" s="42" t="s">
        <v>295</v>
      </c>
      <c r="AG227" s="42" t="s">
        <v>275</v>
      </c>
      <c r="AH227" s="42" t="s">
        <v>296</v>
      </c>
      <c r="AJ227" s="42" t="s">
        <v>509</v>
      </c>
      <c r="AK227" s="42" t="s">
        <v>510</v>
      </c>
      <c r="AL227" s="42" t="s">
        <v>511</v>
      </c>
      <c r="AR227" s="42" t="s">
        <v>289</v>
      </c>
      <c r="AS227" s="42" t="s">
        <v>290</v>
      </c>
      <c r="AT227" s="42" t="s">
        <v>291</v>
      </c>
      <c r="AV227" s="42" t="s">
        <v>453</v>
      </c>
      <c r="AW227" s="42" t="s">
        <v>454</v>
      </c>
      <c r="AX227" s="42" t="s">
        <v>432</v>
      </c>
      <c r="AZ227" s="42" t="s">
        <v>453</v>
      </c>
      <c r="BA227" s="42" t="s">
        <v>454</v>
      </c>
      <c r="BB227" s="42" t="s">
        <v>432</v>
      </c>
    </row>
    <row r="228" spans="1:54" ht="11.25">
      <c r="A228" s="42" t="s">
        <v>544</v>
      </c>
      <c r="B228" s="42" t="s">
        <v>545</v>
      </c>
      <c r="C228" s="42" t="s">
        <v>279</v>
      </c>
      <c r="D228" s="42" t="s">
        <v>544</v>
      </c>
      <c r="E228" s="42" t="s">
        <v>545</v>
      </c>
      <c r="F228" s="42" t="s">
        <v>279</v>
      </c>
      <c r="H228" s="42" t="s">
        <v>460</v>
      </c>
      <c r="I228" s="42" t="s">
        <v>461</v>
      </c>
      <c r="J228" s="42" t="s">
        <v>285</v>
      </c>
      <c r="L228" s="42" t="s">
        <v>460</v>
      </c>
      <c r="M228" s="42" t="s">
        <v>461</v>
      </c>
      <c r="N228" s="42" t="s">
        <v>285</v>
      </c>
      <c r="P228" s="42" t="s">
        <v>460</v>
      </c>
      <c r="Q228" s="42" t="s">
        <v>461</v>
      </c>
      <c r="R228" s="42" t="s">
        <v>285</v>
      </c>
      <c r="T228" s="42" t="s">
        <v>295</v>
      </c>
      <c r="U228" s="42" t="s">
        <v>275</v>
      </c>
      <c r="V228" s="42" t="s">
        <v>296</v>
      </c>
      <c r="X228" s="42" t="s">
        <v>295</v>
      </c>
      <c r="Y228" s="42" t="s">
        <v>275</v>
      </c>
      <c r="Z228" s="42" t="s">
        <v>296</v>
      </c>
      <c r="AB228" s="42" t="s">
        <v>295</v>
      </c>
      <c r="AC228" s="42" t="s">
        <v>275</v>
      </c>
      <c r="AD228" s="42" t="s">
        <v>296</v>
      </c>
      <c r="AF228" s="42" t="s">
        <v>295</v>
      </c>
      <c r="AG228" s="42" t="s">
        <v>275</v>
      </c>
      <c r="AH228" s="42" t="s">
        <v>296</v>
      </c>
      <c r="AJ228" s="42" t="s">
        <v>512</v>
      </c>
      <c r="AK228" s="42" t="s">
        <v>513</v>
      </c>
      <c r="AL228" s="42" t="s">
        <v>279</v>
      </c>
      <c r="AR228" s="42" t="s">
        <v>292</v>
      </c>
      <c r="AS228" s="42" t="s">
        <v>293</v>
      </c>
      <c r="AT228" s="42" t="s">
        <v>294</v>
      </c>
      <c r="AV228" s="42" t="s">
        <v>460</v>
      </c>
      <c r="AW228" s="42" t="s">
        <v>461</v>
      </c>
      <c r="AX228" s="42" t="s">
        <v>285</v>
      </c>
      <c r="AZ228" s="42" t="s">
        <v>460</v>
      </c>
      <c r="BA228" s="42" t="s">
        <v>461</v>
      </c>
      <c r="BB228" s="42" t="s">
        <v>285</v>
      </c>
    </row>
    <row r="229" spans="1:54" ht="11.25">
      <c r="A229" s="42" t="s">
        <v>542</v>
      </c>
      <c r="B229" s="42" t="s">
        <v>543</v>
      </c>
      <c r="C229" s="42" t="s">
        <v>285</v>
      </c>
      <c r="D229" s="42" t="s">
        <v>542</v>
      </c>
      <c r="E229" s="42" t="s">
        <v>543</v>
      </c>
      <c r="F229" s="42" t="s">
        <v>285</v>
      </c>
      <c r="H229" s="42" t="s">
        <v>464</v>
      </c>
      <c r="I229" s="42" t="s">
        <v>465</v>
      </c>
      <c r="J229" s="42" t="s">
        <v>466</v>
      </c>
      <c r="L229" s="42" t="s">
        <v>464</v>
      </c>
      <c r="M229" s="42" t="s">
        <v>465</v>
      </c>
      <c r="N229" s="42" t="s">
        <v>466</v>
      </c>
      <c r="P229" s="42" t="s">
        <v>464</v>
      </c>
      <c r="Q229" s="42" t="s">
        <v>465</v>
      </c>
      <c r="R229" s="42" t="s">
        <v>466</v>
      </c>
      <c r="T229" s="42" t="s">
        <v>297</v>
      </c>
      <c r="U229" s="42" t="s">
        <v>298</v>
      </c>
      <c r="V229" s="42" t="s">
        <v>299</v>
      </c>
      <c r="X229" s="42" t="s">
        <v>297</v>
      </c>
      <c r="Y229" s="42" t="s">
        <v>298</v>
      </c>
      <c r="Z229" s="42" t="s">
        <v>299</v>
      </c>
      <c r="AB229" s="42" t="s">
        <v>297</v>
      </c>
      <c r="AC229" s="42" t="s">
        <v>298</v>
      </c>
      <c r="AD229" s="42" t="s">
        <v>299</v>
      </c>
      <c r="AF229" s="42" t="s">
        <v>297</v>
      </c>
      <c r="AG229" s="42" t="s">
        <v>298</v>
      </c>
      <c r="AH229" s="42" t="s">
        <v>299</v>
      </c>
      <c r="AJ229" s="42" t="s">
        <v>514</v>
      </c>
      <c r="AK229" s="42" t="s">
        <v>515</v>
      </c>
      <c r="AL229" s="42" t="s">
        <v>285</v>
      </c>
      <c r="AR229" s="42" t="s">
        <v>292</v>
      </c>
      <c r="AS229" s="42" t="s">
        <v>293</v>
      </c>
      <c r="AT229" s="42" t="s">
        <v>294</v>
      </c>
      <c r="AV229" s="42" t="s">
        <v>464</v>
      </c>
      <c r="AW229" s="42" t="s">
        <v>465</v>
      </c>
      <c r="AX229" s="42" t="s">
        <v>466</v>
      </c>
      <c r="AZ229" s="42" t="s">
        <v>464</v>
      </c>
      <c r="BA229" s="42" t="s">
        <v>465</v>
      </c>
      <c r="BB229" s="42" t="s">
        <v>466</v>
      </c>
    </row>
    <row r="230" spans="1:54" ht="11.25">
      <c r="A230" s="42" t="s">
        <v>546</v>
      </c>
      <c r="B230" s="42" t="s">
        <v>547</v>
      </c>
      <c r="C230" s="42" t="s">
        <v>446</v>
      </c>
      <c r="D230" s="42" t="s">
        <v>546</v>
      </c>
      <c r="E230" s="42" t="s">
        <v>547</v>
      </c>
      <c r="F230" s="42" t="s">
        <v>446</v>
      </c>
      <c r="H230" s="42" t="s">
        <v>462</v>
      </c>
      <c r="I230" s="42" t="s">
        <v>463</v>
      </c>
      <c r="J230" s="42" t="s">
        <v>408</v>
      </c>
      <c r="L230" s="42" t="s">
        <v>462</v>
      </c>
      <c r="M230" s="42" t="s">
        <v>463</v>
      </c>
      <c r="N230" s="42" t="s">
        <v>408</v>
      </c>
      <c r="P230" s="42" t="s">
        <v>462</v>
      </c>
      <c r="Q230" s="42" t="s">
        <v>463</v>
      </c>
      <c r="R230" s="42" t="s">
        <v>408</v>
      </c>
      <c r="T230" s="42" t="s">
        <v>297</v>
      </c>
      <c r="U230" s="42" t="s">
        <v>298</v>
      </c>
      <c r="V230" s="42" t="s">
        <v>299</v>
      </c>
      <c r="X230" s="42" t="s">
        <v>297</v>
      </c>
      <c r="Y230" s="42" t="s">
        <v>298</v>
      </c>
      <c r="Z230" s="42" t="s">
        <v>299</v>
      </c>
      <c r="AB230" s="42" t="s">
        <v>297</v>
      </c>
      <c r="AC230" s="42" t="s">
        <v>298</v>
      </c>
      <c r="AD230" s="42" t="s">
        <v>299</v>
      </c>
      <c r="AF230" s="42" t="s">
        <v>297</v>
      </c>
      <c r="AG230" s="42" t="s">
        <v>298</v>
      </c>
      <c r="AH230" s="42" t="s">
        <v>299</v>
      </c>
      <c r="AJ230" s="42" t="s">
        <v>286</v>
      </c>
      <c r="AK230" s="42" t="s">
        <v>287</v>
      </c>
      <c r="AL230" s="42" t="s">
        <v>288</v>
      </c>
      <c r="AR230" s="42" t="s">
        <v>295</v>
      </c>
      <c r="AS230" s="42" t="s">
        <v>275</v>
      </c>
      <c r="AT230" s="42" t="s">
        <v>296</v>
      </c>
      <c r="AV230" s="42" t="s">
        <v>462</v>
      </c>
      <c r="AW230" s="42" t="s">
        <v>463</v>
      </c>
      <c r="AX230" s="42" t="s">
        <v>408</v>
      </c>
      <c r="AZ230" s="42" t="s">
        <v>462</v>
      </c>
      <c r="BA230" s="42" t="s">
        <v>463</v>
      </c>
      <c r="BB230" s="42" t="s">
        <v>408</v>
      </c>
    </row>
    <row r="231" spans="1:54" ht="11.25">
      <c r="A231" s="42" t="s">
        <v>548</v>
      </c>
      <c r="B231" s="42" t="s">
        <v>549</v>
      </c>
      <c r="C231" s="42" t="s">
        <v>446</v>
      </c>
      <c r="D231" s="42" t="s">
        <v>548</v>
      </c>
      <c r="E231" s="42" t="s">
        <v>549</v>
      </c>
      <c r="F231" s="42" t="s">
        <v>446</v>
      </c>
      <c r="H231" s="42" t="s">
        <v>467</v>
      </c>
      <c r="I231" s="42" t="s">
        <v>468</v>
      </c>
      <c r="J231" s="42" t="s">
        <v>469</v>
      </c>
      <c r="L231" s="42" t="s">
        <v>467</v>
      </c>
      <c r="M231" s="42" t="s">
        <v>468</v>
      </c>
      <c r="N231" s="42" t="s">
        <v>469</v>
      </c>
      <c r="P231" s="42" t="s">
        <v>467</v>
      </c>
      <c r="Q231" s="42" t="s">
        <v>468</v>
      </c>
      <c r="R231" s="42" t="s">
        <v>469</v>
      </c>
      <c r="T231" s="42" t="s">
        <v>634</v>
      </c>
      <c r="X231" s="42" t="s">
        <v>300</v>
      </c>
      <c r="Y231" s="42" t="s">
        <v>301</v>
      </c>
      <c r="Z231" s="42" t="s">
        <v>299</v>
      </c>
      <c r="AB231" s="42" t="s">
        <v>634</v>
      </c>
      <c r="AF231" s="42" t="s">
        <v>300</v>
      </c>
      <c r="AG231" s="42" t="s">
        <v>301</v>
      </c>
      <c r="AH231" s="42" t="s">
        <v>299</v>
      </c>
      <c r="AJ231" s="42" t="s">
        <v>286</v>
      </c>
      <c r="AK231" s="42" t="s">
        <v>287</v>
      </c>
      <c r="AL231" s="42" t="s">
        <v>288</v>
      </c>
      <c r="AR231" s="42" t="s">
        <v>295</v>
      </c>
      <c r="AS231" s="42" t="s">
        <v>275</v>
      </c>
      <c r="AT231" s="42" t="s">
        <v>296</v>
      </c>
      <c r="AV231" s="42" t="s">
        <v>467</v>
      </c>
      <c r="AW231" s="42" t="s">
        <v>468</v>
      </c>
      <c r="AX231" s="42" t="s">
        <v>469</v>
      </c>
      <c r="AZ231" s="42" t="s">
        <v>467</v>
      </c>
      <c r="BA231" s="42" t="s">
        <v>468</v>
      </c>
      <c r="BB231" s="42" t="s">
        <v>469</v>
      </c>
    </row>
    <row r="232" spans="1:54" ht="11.25">
      <c r="A232" s="42" t="s">
        <v>550</v>
      </c>
      <c r="B232" s="42" t="s">
        <v>551</v>
      </c>
      <c r="C232" s="42" t="s">
        <v>412</v>
      </c>
      <c r="D232" s="42" t="s">
        <v>550</v>
      </c>
      <c r="E232" s="42" t="s">
        <v>551</v>
      </c>
      <c r="F232" s="42" t="s">
        <v>412</v>
      </c>
      <c r="H232" s="42" t="s">
        <v>470</v>
      </c>
      <c r="I232" s="42" t="s">
        <v>471</v>
      </c>
      <c r="J232" s="42" t="s">
        <v>469</v>
      </c>
      <c r="L232" s="42" t="s">
        <v>470</v>
      </c>
      <c r="M232" s="42" t="s">
        <v>471</v>
      </c>
      <c r="N232" s="42" t="s">
        <v>469</v>
      </c>
      <c r="P232" s="42" t="s">
        <v>470</v>
      </c>
      <c r="Q232" s="42" t="s">
        <v>471</v>
      </c>
      <c r="R232" s="42" t="s">
        <v>469</v>
      </c>
      <c r="T232" s="42" t="s">
        <v>300</v>
      </c>
      <c r="U232" s="42" t="s">
        <v>301</v>
      </c>
      <c r="V232" s="42" t="s">
        <v>299</v>
      </c>
      <c r="X232" s="42" t="s">
        <v>300</v>
      </c>
      <c r="Y232" s="42" t="s">
        <v>301</v>
      </c>
      <c r="Z232" s="42" t="s">
        <v>299</v>
      </c>
      <c r="AB232" s="42" t="s">
        <v>300</v>
      </c>
      <c r="AC232" s="42" t="s">
        <v>301</v>
      </c>
      <c r="AD232" s="42" t="s">
        <v>299</v>
      </c>
      <c r="AF232" s="42" t="s">
        <v>300</v>
      </c>
      <c r="AG232" s="42" t="s">
        <v>301</v>
      </c>
      <c r="AH232" s="42" t="s">
        <v>299</v>
      </c>
      <c r="AJ232" s="42" t="s">
        <v>289</v>
      </c>
      <c r="AK232" s="42" t="s">
        <v>290</v>
      </c>
      <c r="AL232" s="42" t="s">
        <v>291</v>
      </c>
      <c r="AR232" s="42" t="s">
        <v>297</v>
      </c>
      <c r="AS232" s="42" t="s">
        <v>298</v>
      </c>
      <c r="AT232" s="42" t="s">
        <v>299</v>
      </c>
      <c r="AV232" s="42" t="s">
        <v>470</v>
      </c>
      <c r="AW232" s="42" t="s">
        <v>471</v>
      </c>
      <c r="AX232" s="42" t="s">
        <v>469</v>
      </c>
      <c r="AZ232" s="42" t="s">
        <v>470</v>
      </c>
      <c r="BA232" s="42" t="s">
        <v>471</v>
      </c>
      <c r="BB232" s="42" t="s">
        <v>469</v>
      </c>
    </row>
    <row r="233" spans="1:54" ht="11.25">
      <c r="A233" s="42" t="s">
        <v>552</v>
      </c>
      <c r="B233" s="42" t="s">
        <v>553</v>
      </c>
      <c r="C233" s="42" t="s">
        <v>347</v>
      </c>
      <c r="D233" s="42" t="s">
        <v>552</v>
      </c>
      <c r="E233" s="42" t="s">
        <v>553</v>
      </c>
      <c r="F233" s="42" t="s">
        <v>347</v>
      </c>
      <c r="H233" s="42" t="s">
        <v>472</v>
      </c>
      <c r="I233" s="42" t="s">
        <v>473</v>
      </c>
      <c r="J233" s="42" t="s">
        <v>347</v>
      </c>
      <c r="L233" s="42" t="s">
        <v>472</v>
      </c>
      <c r="M233" s="42" t="s">
        <v>473</v>
      </c>
      <c r="N233" s="42" t="s">
        <v>347</v>
      </c>
      <c r="P233" s="42" t="s">
        <v>472</v>
      </c>
      <c r="Q233" s="42" t="s">
        <v>473</v>
      </c>
      <c r="R233" s="42" t="s">
        <v>347</v>
      </c>
      <c r="T233" s="42" t="s">
        <v>300</v>
      </c>
      <c r="U233" s="42" t="s">
        <v>301</v>
      </c>
      <c r="V233" s="42" t="s">
        <v>299</v>
      </c>
      <c r="X233" s="42" t="s">
        <v>302</v>
      </c>
      <c r="Y233" s="42" t="s">
        <v>303</v>
      </c>
      <c r="Z233" s="42" t="s">
        <v>304</v>
      </c>
      <c r="AB233" s="42" t="s">
        <v>300</v>
      </c>
      <c r="AC233" s="42" t="s">
        <v>301</v>
      </c>
      <c r="AD233" s="42" t="s">
        <v>299</v>
      </c>
      <c r="AF233" s="42" t="s">
        <v>302</v>
      </c>
      <c r="AG233" s="42" t="s">
        <v>303</v>
      </c>
      <c r="AH233" s="42" t="s">
        <v>304</v>
      </c>
      <c r="AJ233" s="42" t="s">
        <v>289</v>
      </c>
      <c r="AK233" s="42" t="s">
        <v>290</v>
      </c>
      <c r="AL233" s="42" t="s">
        <v>291</v>
      </c>
      <c r="AR233" s="42" t="s">
        <v>297</v>
      </c>
      <c r="AS233" s="42" t="s">
        <v>298</v>
      </c>
      <c r="AT233" s="42" t="s">
        <v>299</v>
      </c>
      <c r="AV233" s="42" t="s">
        <v>472</v>
      </c>
      <c r="AW233" s="42" t="s">
        <v>473</v>
      </c>
      <c r="AX233" s="42" t="s">
        <v>347</v>
      </c>
      <c r="AZ233" s="42" t="s">
        <v>472</v>
      </c>
      <c r="BA233" s="42" t="s">
        <v>473</v>
      </c>
      <c r="BB233" s="42" t="s">
        <v>347</v>
      </c>
    </row>
    <row r="234" spans="1:54" ht="11.25">
      <c r="A234" s="42" t="s">
        <v>554</v>
      </c>
      <c r="B234" s="42" t="s">
        <v>555</v>
      </c>
      <c r="C234" s="42" t="s">
        <v>367</v>
      </c>
      <c r="D234" s="42" t="s">
        <v>554</v>
      </c>
      <c r="E234" s="42" t="s">
        <v>555</v>
      </c>
      <c r="F234" s="42" t="s">
        <v>367</v>
      </c>
      <c r="H234" s="42" t="s">
        <v>474</v>
      </c>
      <c r="I234" s="42" t="s">
        <v>475</v>
      </c>
      <c r="J234" s="42" t="s">
        <v>476</v>
      </c>
      <c r="L234" s="42" t="s">
        <v>474</v>
      </c>
      <c r="M234" s="42" t="s">
        <v>475</v>
      </c>
      <c r="N234" s="42" t="s">
        <v>476</v>
      </c>
      <c r="P234" s="42" t="s">
        <v>474</v>
      </c>
      <c r="Q234" s="42" t="s">
        <v>475</v>
      </c>
      <c r="R234" s="42" t="s">
        <v>476</v>
      </c>
      <c r="T234" s="42" t="s">
        <v>302</v>
      </c>
      <c r="U234" s="42" t="s">
        <v>303</v>
      </c>
      <c r="V234" s="42" t="s">
        <v>304</v>
      </c>
      <c r="X234" s="42" t="s">
        <v>302</v>
      </c>
      <c r="Y234" s="42" t="s">
        <v>303</v>
      </c>
      <c r="Z234" s="42" t="s">
        <v>304</v>
      </c>
      <c r="AB234" s="42" t="s">
        <v>302</v>
      </c>
      <c r="AC234" s="42" t="s">
        <v>303</v>
      </c>
      <c r="AD234" s="42" t="s">
        <v>304</v>
      </c>
      <c r="AF234" s="42" t="s">
        <v>302</v>
      </c>
      <c r="AG234" s="42" t="s">
        <v>303</v>
      </c>
      <c r="AH234" s="42" t="s">
        <v>304</v>
      </c>
      <c r="AJ234" s="42" t="s">
        <v>292</v>
      </c>
      <c r="AK234" s="42" t="s">
        <v>293</v>
      </c>
      <c r="AL234" s="42" t="s">
        <v>294</v>
      </c>
      <c r="AR234" s="42" t="s">
        <v>300</v>
      </c>
      <c r="AS234" s="42" t="s">
        <v>301</v>
      </c>
      <c r="AT234" s="42" t="s">
        <v>299</v>
      </c>
      <c r="AV234" s="42" t="s">
        <v>474</v>
      </c>
      <c r="AW234" s="42" t="s">
        <v>475</v>
      </c>
      <c r="AX234" s="42" t="s">
        <v>476</v>
      </c>
      <c r="AZ234" s="42" t="s">
        <v>474</v>
      </c>
      <c r="BA234" s="42" t="s">
        <v>475</v>
      </c>
      <c r="BB234" s="42" t="s">
        <v>476</v>
      </c>
    </row>
    <row r="235" spans="1:54" ht="11.25">
      <c r="A235" s="42" t="s">
        <v>556</v>
      </c>
      <c r="B235" s="42" t="s">
        <v>557</v>
      </c>
      <c r="C235" s="42" t="s">
        <v>396</v>
      </c>
      <c r="D235" s="42" t="s">
        <v>556</v>
      </c>
      <c r="E235" s="42" t="s">
        <v>557</v>
      </c>
      <c r="F235" s="42" t="s">
        <v>396</v>
      </c>
      <c r="H235" s="42" t="s">
        <v>477</v>
      </c>
      <c r="I235" s="42" t="s">
        <v>478</v>
      </c>
      <c r="J235" s="42" t="s">
        <v>393</v>
      </c>
      <c r="L235" s="42" t="s">
        <v>477</v>
      </c>
      <c r="M235" s="42" t="s">
        <v>478</v>
      </c>
      <c r="N235" s="42" t="s">
        <v>393</v>
      </c>
      <c r="P235" s="42" t="s">
        <v>477</v>
      </c>
      <c r="Q235" s="42" t="s">
        <v>478</v>
      </c>
      <c r="R235" s="42" t="s">
        <v>393</v>
      </c>
      <c r="T235" s="42" t="s">
        <v>302</v>
      </c>
      <c r="U235" s="42" t="s">
        <v>303</v>
      </c>
      <c r="V235" s="42" t="s">
        <v>304</v>
      </c>
      <c r="X235" s="42" t="s">
        <v>305</v>
      </c>
      <c r="Y235" s="42" t="s">
        <v>306</v>
      </c>
      <c r="Z235" s="42" t="s">
        <v>307</v>
      </c>
      <c r="AB235" s="42" t="s">
        <v>302</v>
      </c>
      <c r="AC235" s="42" t="s">
        <v>303</v>
      </c>
      <c r="AD235" s="42" t="s">
        <v>304</v>
      </c>
      <c r="AF235" s="42" t="s">
        <v>305</v>
      </c>
      <c r="AG235" s="42" t="s">
        <v>306</v>
      </c>
      <c r="AH235" s="42" t="s">
        <v>307</v>
      </c>
      <c r="AJ235" s="42" t="s">
        <v>292</v>
      </c>
      <c r="AK235" s="42" t="s">
        <v>293</v>
      </c>
      <c r="AL235" s="42" t="s">
        <v>294</v>
      </c>
      <c r="AR235" s="42" t="s">
        <v>300</v>
      </c>
      <c r="AS235" s="42" t="s">
        <v>301</v>
      </c>
      <c r="AT235" s="42" t="s">
        <v>299</v>
      </c>
      <c r="AV235" s="42" t="s">
        <v>477</v>
      </c>
      <c r="AW235" s="42" t="s">
        <v>478</v>
      </c>
      <c r="AX235" s="42" t="s">
        <v>393</v>
      </c>
      <c r="AZ235" s="42" t="s">
        <v>477</v>
      </c>
      <c r="BA235" s="42" t="s">
        <v>478</v>
      </c>
      <c r="BB235" s="42" t="s">
        <v>393</v>
      </c>
    </row>
    <row r="236" spans="1:54" ht="11.25">
      <c r="A236" s="42" t="s">
        <v>558</v>
      </c>
      <c r="B236" s="42" t="s">
        <v>559</v>
      </c>
      <c r="C236" s="42" t="s">
        <v>412</v>
      </c>
      <c r="D236" s="42" t="s">
        <v>558</v>
      </c>
      <c r="E236" s="42" t="s">
        <v>559</v>
      </c>
      <c r="F236" s="42" t="s">
        <v>412</v>
      </c>
      <c r="H236" s="42" t="s">
        <v>484</v>
      </c>
      <c r="I236" s="42" t="s">
        <v>485</v>
      </c>
      <c r="J236" s="42" t="s">
        <v>330</v>
      </c>
      <c r="L236" s="42" t="s">
        <v>484</v>
      </c>
      <c r="M236" s="42" t="s">
        <v>485</v>
      </c>
      <c r="N236" s="42" t="s">
        <v>330</v>
      </c>
      <c r="P236" s="42" t="s">
        <v>484</v>
      </c>
      <c r="Q236" s="42" t="s">
        <v>485</v>
      </c>
      <c r="R236" s="42" t="s">
        <v>330</v>
      </c>
      <c r="T236" s="42" t="s">
        <v>305</v>
      </c>
      <c r="U236" s="42" t="s">
        <v>306</v>
      </c>
      <c r="V236" s="42" t="s">
        <v>307</v>
      </c>
      <c r="X236" s="42" t="s">
        <v>305</v>
      </c>
      <c r="Y236" s="42" t="s">
        <v>306</v>
      </c>
      <c r="Z236" s="42" t="s">
        <v>307</v>
      </c>
      <c r="AB236" s="42" t="s">
        <v>305</v>
      </c>
      <c r="AC236" s="42" t="s">
        <v>306</v>
      </c>
      <c r="AD236" s="42" t="s">
        <v>307</v>
      </c>
      <c r="AF236" s="42" t="s">
        <v>305</v>
      </c>
      <c r="AG236" s="42" t="s">
        <v>306</v>
      </c>
      <c r="AH236" s="42" t="s">
        <v>307</v>
      </c>
      <c r="AJ236" s="42" t="s">
        <v>516</v>
      </c>
      <c r="AK236" s="42" t="s">
        <v>517</v>
      </c>
      <c r="AL236" s="42" t="s">
        <v>393</v>
      </c>
      <c r="AR236" s="42" t="s">
        <v>302</v>
      </c>
      <c r="AS236" s="42" t="s">
        <v>303</v>
      </c>
      <c r="AT236" s="42" t="s">
        <v>304</v>
      </c>
      <c r="AV236" s="42" t="s">
        <v>484</v>
      </c>
      <c r="AW236" s="42" t="s">
        <v>485</v>
      </c>
      <c r="AX236" s="42" t="s">
        <v>330</v>
      </c>
      <c r="AZ236" s="42" t="s">
        <v>484</v>
      </c>
      <c r="BA236" s="42" t="s">
        <v>485</v>
      </c>
      <c r="BB236" s="42" t="s">
        <v>330</v>
      </c>
    </row>
    <row r="237" spans="1:54" ht="11.25">
      <c r="A237" s="42" t="s">
        <v>560</v>
      </c>
      <c r="B237" s="42" t="s">
        <v>561</v>
      </c>
      <c r="C237" s="42" t="s">
        <v>388</v>
      </c>
      <c r="D237" s="42" t="s">
        <v>560</v>
      </c>
      <c r="E237" s="42" t="s">
        <v>561</v>
      </c>
      <c r="F237" s="42" t="s">
        <v>388</v>
      </c>
      <c r="H237" s="42" t="s">
        <v>486</v>
      </c>
      <c r="I237" s="42" t="s">
        <v>487</v>
      </c>
      <c r="J237" s="42" t="s">
        <v>367</v>
      </c>
      <c r="L237" s="42" t="s">
        <v>486</v>
      </c>
      <c r="M237" s="42" t="s">
        <v>487</v>
      </c>
      <c r="N237" s="42" t="s">
        <v>367</v>
      </c>
      <c r="P237" s="42" t="s">
        <v>486</v>
      </c>
      <c r="Q237" s="42" t="s">
        <v>487</v>
      </c>
      <c r="R237" s="42" t="s">
        <v>367</v>
      </c>
      <c r="T237" s="42" t="s">
        <v>305</v>
      </c>
      <c r="U237" s="42" t="s">
        <v>306</v>
      </c>
      <c r="V237" s="42" t="s">
        <v>307</v>
      </c>
      <c r="X237" s="42" t="s">
        <v>308</v>
      </c>
      <c r="Y237" s="42" t="s">
        <v>309</v>
      </c>
      <c r="Z237" s="42" t="s">
        <v>310</v>
      </c>
      <c r="AB237" s="42" t="s">
        <v>305</v>
      </c>
      <c r="AC237" s="42" t="s">
        <v>306</v>
      </c>
      <c r="AD237" s="42" t="s">
        <v>307</v>
      </c>
      <c r="AF237" s="42" t="s">
        <v>308</v>
      </c>
      <c r="AG237" s="42" t="s">
        <v>309</v>
      </c>
      <c r="AH237" s="42" t="s">
        <v>310</v>
      </c>
      <c r="AJ237" s="42" t="s">
        <v>295</v>
      </c>
      <c r="AK237" s="42" t="s">
        <v>275</v>
      </c>
      <c r="AL237" s="42" t="s">
        <v>296</v>
      </c>
      <c r="AR237" s="42" t="s">
        <v>302</v>
      </c>
      <c r="AS237" s="42" t="s">
        <v>303</v>
      </c>
      <c r="AT237" s="42" t="s">
        <v>304</v>
      </c>
      <c r="AV237" s="42" t="s">
        <v>486</v>
      </c>
      <c r="AW237" s="42" t="s">
        <v>487</v>
      </c>
      <c r="AX237" s="42" t="s">
        <v>367</v>
      </c>
      <c r="AZ237" s="42" t="s">
        <v>486</v>
      </c>
      <c r="BA237" s="42" t="s">
        <v>487</v>
      </c>
      <c r="BB237" s="42" t="s">
        <v>367</v>
      </c>
    </row>
    <row r="238" spans="1:54" ht="11.25">
      <c r="A238" s="42" t="s">
        <v>564</v>
      </c>
      <c r="B238" s="42" t="s">
        <v>565</v>
      </c>
      <c r="C238" s="42" t="s">
        <v>396</v>
      </c>
      <c r="D238" s="42" t="s">
        <v>564</v>
      </c>
      <c r="E238" s="42" t="s">
        <v>565</v>
      </c>
      <c r="F238" s="42" t="s">
        <v>396</v>
      </c>
      <c r="H238" s="42" t="s">
        <v>482</v>
      </c>
      <c r="I238" s="42" t="s">
        <v>483</v>
      </c>
      <c r="J238" s="42" t="s">
        <v>399</v>
      </c>
      <c r="L238" s="42" t="s">
        <v>482</v>
      </c>
      <c r="M238" s="42" t="s">
        <v>483</v>
      </c>
      <c r="N238" s="42" t="s">
        <v>399</v>
      </c>
      <c r="P238" s="42" t="s">
        <v>482</v>
      </c>
      <c r="Q238" s="42" t="s">
        <v>483</v>
      </c>
      <c r="R238" s="42" t="s">
        <v>399</v>
      </c>
      <c r="T238" s="42" t="s">
        <v>308</v>
      </c>
      <c r="U238" s="42" t="s">
        <v>309</v>
      </c>
      <c r="V238" s="42" t="s">
        <v>310</v>
      </c>
      <c r="X238" s="42" t="s">
        <v>308</v>
      </c>
      <c r="Y238" s="42" t="s">
        <v>309</v>
      </c>
      <c r="Z238" s="42" t="s">
        <v>310</v>
      </c>
      <c r="AB238" s="42" t="s">
        <v>308</v>
      </c>
      <c r="AC238" s="42" t="s">
        <v>309</v>
      </c>
      <c r="AD238" s="42" t="s">
        <v>310</v>
      </c>
      <c r="AF238" s="42" t="s">
        <v>308</v>
      </c>
      <c r="AG238" s="42" t="s">
        <v>309</v>
      </c>
      <c r="AH238" s="42" t="s">
        <v>310</v>
      </c>
      <c r="AJ238" s="42" t="s">
        <v>295</v>
      </c>
      <c r="AK238" s="42" t="s">
        <v>275</v>
      </c>
      <c r="AL238" s="42" t="s">
        <v>296</v>
      </c>
      <c r="AR238" s="42" t="s">
        <v>305</v>
      </c>
      <c r="AS238" s="42" t="s">
        <v>306</v>
      </c>
      <c r="AT238" s="42" t="s">
        <v>307</v>
      </c>
      <c r="AV238" s="42" t="s">
        <v>482</v>
      </c>
      <c r="AW238" s="42" t="s">
        <v>483</v>
      </c>
      <c r="AX238" s="42" t="s">
        <v>399</v>
      </c>
      <c r="AZ238" s="42" t="s">
        <v>482</v>
      </c>
      <c r="BA238" s="42" t="s">
        <v>483</v>
      </c>
      <c r="BB238" s="42" t="s">
        <v>399</v>
      </c>
    </row>
    <row r="239" spans="1:54" ht="11.25">
      <c r="A239" s="42" t="s">
        <v>562</v>
      </c>
      <c r="B239" s="42" t="s">
        <v>563</v>
      </c>
      <c r="C239" s="42" t="s">
        <v>367</v>
      </c>
      <c r="D239" s="42" t="s">
        <v>562</v>
      </c>
      <c r="E239" s="42" t="s">
        <v>563</v>
      </c>
      <c r="F239" s="42" t="s">
        <v>367</v>
      </c>
      <c r="H239" s="42" t="s">
        <v>479</v>
      </c>
      <c r="I239" s="42" t="s">
        <v>480</v>
      </c>
      <c r="J239" s="42" t="s">
        <v>481</v>
      </c>
      <c r="L239" s="42" t="s">
        <v>479</v>
      </c>
      <c r="M239" s="42" t="s">
        <v>480</v>
      </c>
      <c r="N239" s="42" t="s">
        <v>481</v>
      </c>
      <c r="P239" s="42" t="s">
        <v>479</v>
      </c>
      <c r="Q239" s="42" t="s">
        <v>480</v>
      </c>
      <c r="R239" s="42" t="s">
        <v>481</v>
      </c>
      <c r="T239" s="42" t="s">
        <v>308</v>
      </c>
      <c r="U239" s="42" t="s">
        <v>309</v>
      </c>
      <c r="V239" s="42" t="s">
        <v>310</v>
      </c>
      <c r="X239" s="42" t="s">
        <v>311</v>
      </c>
      <c r="Y239" s="42" t="s">
        <v>312</v>
      </c>
      <c r="Z239" s="42" t="s">
        <v>266</v>
      </c>
      <c r="AB239" s="42" t="s">
        <v>308</v>
      </c>
      <c r="AC239" s="42" t="s">
        <v>309</v>
      </c>
      <c r="AD239" s="42" t="s">
        <v>310</v>
      </c>
      <c r="AF239" s="42" t="s">
        <v>311</v>
      </c>
      <c r="AG239" s="42" t="s">
        <v>312</v>
      </c>
      <c r="AH239" s="42" t="s">
        <v>266</v>
      </c>
      <c r="AJ239" s="42" t="s">
        <v>297</v>
      </c>
      <c r="AK239" s="42" t="s">
        <v>298</v>
      </c>
      <c r="AL239" s="42" t="s">
        <v>299</v>
      </c>
      <c r="AR239" s="42" t="s">
        <v>305</v>
      </c>
      <c r="AS239" s="42" t="s">
        <v>306</v>
      </c>
      <c r="AT239" s="42" t="s">
        <v>307</v>
      </c>
      <c r="AV239" s="42" t="s">
        <v>479</v>
      </c>
      <c r="AW239" s="42" t="s">
        <v>480</v>
      </c>
      <c r="AX239" s="42" t="s">
        <v>481</v>
      </c>
      <c r="AZ239" s="42" t="s">
        <v>479</v>
      </c>
      <c r="BA239" s="42" t="s">
        <v>480</v>
      </c>
      <c r="BB239" s="42" t="s">
        <v>481</v>
      </c>
    </row>
    <row r="240" spans="1:54" ht="11.25">
      <c r="A240" s="42" t="s">
        <v>566</v>
      </c>
      <c r="B240" s="42" t="s">
        <v>567</v>
      </c>
      <c r="C240" s="42" t="s">
        <v>412</v>
      </c>
      <c r="D240" s="42" t="s">
        <v>566</v>
      </c>
      <c r="E240" s="42" t="s">
        <v>567</v>
      </c>
      <c r="F240" s="42" t="s">
        <v>412</v>
      </c>
      <c r="H240" s="42" t="s">
        <v>488</v>
      </c>
      <c r="I240" s="42" t="s">
        <v>489</v>
      </c>
      <c r="J240" s="42" t="s">
        <v>446</v>
      </c>
      <c r="L240" s="42" t="s">
        <v>488</v>
      </c>
      <c r="M240" s="42" t="s">
        <v>489</v>
      </c>
      <c r="N240" s="42" t="s">
        <v>446</v>
      </c>
      <c r="P240" s="42" t="s">
        <v>488</v>
      </c>
      <c r="Q240" s="42" t="s">
        <v>489</v>
      </c>
      <c r="R240" s="42" t="s">
        <v>446</v>
      </c>
      <c r="T240" s="42" t="s">
        <v>311</v>
      </c>
      <c r="U240" s="42" t="s">
        <v>312</v>
      </c>
      <c r="V240" s="42" t="s">
        <v>266</v>
      </c>
      <c r="X240" s="42" t="s">
        <v>311</v>
      </c>
      <c r="Y240" s="42" t="s">
        <v>312</v>
      </c>
      <c r="Z240" s="42" t="s">
        <v>266</v>
      </c>
      <c r="AB240" s="42" t="s">
        <v>311</v>
      </c>
      <c r="AC240" s="42" t="s">
        <v>312</v>
      </c>
      <c r="AD240" s="42" t="s">
        <v>266</v>
      </c>
      <c r="AF240" s="42" t="s">
        <v>311</v>
      </c>
      <c r="AG240" s="42" t="s">
        <v>312</v>
      </c>
      <c r="AH240" s="42" t="s">
        <v>266</v>
      </c>
      <c r="AJ240" s="42" t="s">
        <v>297</v>
      </c>
      <c r="AK240" s="42" t="s">
        <v>298</v>
      </c>
      <c r="AL240" s="42" t="s">
        <v>299</v>
      </c>
      <c r="AR240" s="42" t="s">
        <v>308</v>
      </c>
      <c r="AS240" s="42" t="s">
        <v>309</v>
      </c>
      <c r="AT240" s="42" t="s">
        <v>310</v>
      </c>
      <c r="AV240" s="42" t="s">
        <v>488</v>
      </c>
      <c r="AW240" s="42" t="s">
        <v>489</v>
      </c>
      <c r="AX240" s="42" t="s">
        <v>446</v>
      </c>
      <c r="AZ240" s="42" t="s">
        <v>488</v>
      </c>
      <c r="BA240" s="42" t="s">
        <v>489</v>
      </c>
      <c r="BB240" s="42" t="s">
        <v>446</v>
      </c>
    </row>
    <row r="241" spans="1:54" ht="11.25">
      <c r="A241" s="42" t="s">
        <v>573</v>
      </c>
      <c r="B241" s="42" t="s">
        <v>574</v>
      </c>
      <c r="C241" s="42" t="s">
        <v>575</v>
      </c>
      <c r="D241" s="42" t="s">
        <v>573</v>
      </c>
      <c r="E241" s="42" t="s">
        <v>574</v>
      </c>
      <c r="F241" s="42" t="s">
        <v>575</v>
      </c>
      <c r="H241" s="42" t="s">
        <v>490</v>
      </c>
      <c r="I241" s="42" t="s">
        <v>491</v>
      </c>
      <c r="J241" s="42" t="s">
        <v>396</v>
      </c>
      <c r="L241" s="42" t="s">
        <v>490</v>
      </c>
      <c r="M241" s="42" t="s">
        <v>491</v>
      </c>
      <c r="N241" s="42" t="s">
        <v>396</v>
      </c>
      <c r="P241" s="42" t="s">
        <v>490</v>
      </c>
      <c r="Q241" s="42" t="s">
        <v>491</v>
      </c>
      <c r="R241" s="42" t="s">
        <v>396</v>
      </c>
      <c r="T241" s="42" t="s">
        <v>311</v>
      </c>
      <c r="U241" s="42" t="s">
        <v>312</v>
      </c>
      <c r="V241" s="42" t="s">
        <v>266</v>
      </c>
      <c r="X241" s="42" t="s">
        <v>313</v>
      </c>
      <c r="Y241" s="42" t="s">
        <v>314</v>
      </c>
      <c r="Z241" s="42" t="s">
        <v>315</v>
      </c>
      <c r="AB241" s="42" t="s">
        <v>311</v>
      </c>
      <c r="AC241" s="42" t="s">
        <v>312</v>
      </c>
      <c r="AD241" s="42" t="s">
        <v>266</v>
      </c>
      <c r="AF241" s="42" t="s">
        <v>313</v>
      </c>
      <c r="AG241" s="42" t="s">
        <v>314</v>
      </c>
      <c r="AH241" s="42" t="s">
        <v>315</v>
      </c>
      <c r="AJ241" s="42" t="s">
        <v>634</v>
      </c>
      <c r="AR241" s="42" t="s">
        <v>308</v>
      </c>
      <c r="AS241" s="42" t="s">
        <v>309</v>
      </c>
      <c r="AT241" s="42" t="s">
        <v>310</v>
      </c>
      <c r="AV241" s="42" t="s">
        <v>490</v>
      </c>
      <c r="AW241" s="42" t="s">
        <v>491</v>
      </c>
      <c r="AX241" s="42" t="s">
        <v>396</v>
      </c>
      <c r="AZ241" s="42" t="s">
        <v>490</v>
      </c>
      <c r="BA241" s="42" t="s">
        <v>491</v>
      </c>
      <c r="BB241" s="42" t="s">
        <v>396</v>
      </c>
    </row>
    <row r="242" spans="1:54" ht="11.25">
      <c r="A242" s="42" t="s">
        <v>576</v>
      </c>
      <c r="B242" s="42" t="s">
        <v>577</v>
      </c>
      <c r="C242" s="42" t="s">
        <v>578</v>
      </c>
      <c r="D242" s="42" t="s">
        <v>576</v>
      </c>
      <c r="E242" s="42" t="s">
        <v>577</v>
      </c>
      <c r="F242" s="42" t="s">
        <v>578</v>
      </c>
      <c r="H242" s="42" t="s">
        <v>492</v>
      </c>
      <c r="I242" s="42" t="s">
        <v>493</v>
      </c>
      <c r="J242" s="42" t="s">
        <v>356</v>
      </c>
      <c r="L242" s="42" t="s">
        <v>492</v>
      </c>
      <c r="M242" s="42" t="s">
        <v>493</v>
      </c>
      <c r="N242" s="42" t="s">
        <v>356</v>
      </c>
      <c r="P242" s="42" t="s">
        <v>492</v>
      </c>
      <c r="Q242" s="42" t="s">
        <v>493</v>
      </c>
      <c r="R242" s="42" t="s">
        <v>356</v>
      </c>
      <c r="T242" s="42" t="s">
        <v>313</v>
      </c>
      <c r="U242" s="42" t="s">
        <v>314</v>
      </c>
      <c r="V242" s="42" t="s">
        <v>315</v>
      </c>
      <c r="X242" s="42" t="s">
        <v>313</v>
      </c>
      <c r="Y242" s="42" t="s">
        <v>314</v>
      </c>
      <c r="Z242" s="42" t="s">
        <v>315</v>
      </c>
      <c r="AB242" s="42" t="s">
        <v>313</v>
      </c>
      <c r="AC242" s="42" t="s">
        <v>314</v>
      </c>
      <c r="AD242" s="42" t="s">
        <v>315</v>
      </c>
      <c r="AF242" s="42" t="s">
        <v>313</v>
      </c>
      <c r="AG242" s="42" t="s">
        <v>314</v>
      </c>
      <c r="AH242" s="42" t="s">
        <v>315</v>
      </c>
      <c r="AJ242" s="42" t="s">
        <v>518</v>
      </c>
      <c r="AK242" s="42" t="s">
        <v>519</v>
      </c>
      <c r="AL242" s="42" t="s">
        <v>396</v>
      </c>
      <c r="AR242" s="42" t="s">
        <v>416</v>
      </c>
      <c r="AS242" s="42" t="s">
        <v>417</v>
      </c>
      <c r="AT242" s="42" t="s">
        <v>418</v>
      </c>
      <c r="AV242" s="42" t="s">
        <v>640</v>
      </c>
      <c r="AZ242" s="42" t="s">
        <v>492</v>
      </c>
      <c r="BA242" s="42" t="s">
        <v>493</v>
      </c>
      <c r="BB242" s="42" t="s">
        <v>356</v>
      </c>
    </row>
    <row r="243" spans="1:52" ht="11.25">
      <c r="A243" s="42" t="s">
        <v>579</v>
      </c>
      <c r="B243" s="42" t="s">
        <v>580</v>
      </c>
      <c r="C243" s="42" t="s">
        <v>396</v>
      </c>
      <c r="D243" s="42" t="s">
        <v>579</v>
      </c>
      <c r="E243" s="42" t="s">
        <v>580</v>
      </c>
      <c r="F243" s="42" t="s">
        <v>396</v>
      </c>
      <c r="H243" s="42" t="s">
        <v>494</v>
      </c>
      <c r="I243" s="42" t="s">
        <v>414</v>
      </c>
      <c r="J243" s="42" t="s">
        <v>495</v>
      </c>
      <c r="L243" s="42" t="s">
        <v>494</v>
      </c>
      <c r="M243" s="42" t="s">
        <v>414</v>
      </c>
      <c r="N243" s="42" t="s">
        <v>495</v>
      </c>
      <c r="P243" s="42" t="s">
        <v>638</v>
      </c>
      <c r="T243" s="42" t="s">
        <v>313</v>
      </c>
      <c r="U243" s="42" t="s">
        <v>314</v>
      </c>
      <c r="V243" s="42" t="s">
        <v>315</v>
      </c>
      <c r="X243" s="42" t="s">
        <v>316</v>
      </c>
      <c r="Y243" s="42" t="s">
        <v>317</v>
      </c>
      <c r="Z243" s="42" t="s">
        <v>318</v>
      </c>
      <c r="AB243" s="42" t="s">
        <v>313</v>
      </c>
      <c r="AC243" s="42" t="s">
        <v>314</v>
      </c>
      <c r="AD243" s="42" t="s">
        <v>315</v>
      </c>
      <c r="AF243" s="42" t="s">
        <v>316</v>
      </c>
      <c r="AG243" s="42" t="s">
        <v>317</v>
      </c>
      <c r="AH243" s="42" t="s">
        <v>318</v>
      </c>
      <c r="AJ243" s="42" t="s">
        <v>300</v>
      </c>
      <c r="AK243" s="42" t="s">
        <v>301</v>
      </c>
      <c r="AL243" s="42" t="s">
        <v>299</v>
      </c>
      <c r="AR243" s="42" t="s">
        <v>311</v>
      </c>
      <c r="AS243" s="42" t="s">
        <v>312</v>
      </c>
      <c r="AT243" s="42" t="s">
        <v>266</v>
      </c>
      <c r="AV243" s="42" t="s">
        <v>492</v>
      </c>
      <c r="AW243" s="42" t="s">
        <v>493</v>
      </c>
      <c r="AX243" s="42" t="s">
        <v>356</v>
      </c>
      <c r="AZ243" s="42" t="s">
        <v>641</v>
      </c>
    </row>
    <row r="244" spans="1:54" ht="11.25">
      <c r="A244" s="42" t="s">
        <v>581</v>
      </c>
      <c r="B244" s="42" t="s">
        <v>582</v>
      </c>
      <c r="C244" s="42" t="s">
        <v>583</v>
      </c>
      <c r="D244" s="42" t="s">
        <v>581</v>
      </c>
      <c r="E244" s="42" t="s">
        <v>582</v>
      </c>
      <c r="F244" s="42" t="s">
        <v>583</v>
      </c>
      <c r="P244" s="42" t="s">
        <v>494</v>
      </c>
      <c r="Q244" s="42" t="s">
        <v>414</v>
      </c>
      <c r="R244" s="42" t="s">
        <v>495</v>
      </c>
      <c r="T244" s="42" t="s">
        <v>316</v>
      </c>
      <c r="U244" s="42" t="s">
        <v>317</v>
      </c>
      <c r="V244" s="42" t="s">
        <v>318</v>
      </c>
      <c r="X244" s="42" t="s">
        <v>316</v>
      </c>
      <c r="Y244" s="42" t="s">
        <v>317</v>
      </c>
      <c r="Z244" s="42" t="s">
        <v>318</v>
      </c>
      <c r="AB244" s="42" t="s">
        <v>316</v>
      </c>
      <c r="AC244" s="42" t="s">
        <v>317</v>
      </c>
      <c r="AD244" s="42" t="s">
        <v>318</v>
      </c>
      <c r="AF244" s="42" t="s">
        <v>316</v>
      </c>
      <c r="AG244" s="42" t="s">
        <v>317</v>
      </c>
      <c r="AH244" s="42" t="s">
        <v>318</v>
      </c>
      <c r="AJ244" s="42" t="s">
        <v>300</v>
      </c>
      <c r="AK244" s="42" t="s">
        <v>301</v>
      </c>
      <c r="AL244" s="42" t="s">
        <v>299</v>
      </c>
      <c r="AR244" s="42" t="s">
        <v>311</v>
      </c>
      <c r="AS244" s="42" t="s">
        <v>312</v>
      </c>
      <c r="AT244" s="42" t="s">
        <v>266</v>
      </c>
      <c r="AV244" s="42" t="s">
        <v>494</v>
      </c>
      <c r="AW244" s="42" t="s">
        <v>414</v>
      </c>
      <c r="AX244" s="42" t="s">
        <v>495</v>
      </c>
      <c r="AZ244" s="42" t="s">
        <v>494</v>
      </c>
      <c r="BA244" s="42" t="s">
        <v>414</v>
      </c>
      <c r="BB244" s="42" t="s">
        <v>495</v>
      </c>
    </row>
    <row r="245" spans="1:46" ht="11.25">
      <c r="A245" s="42" t="s">
        <v>568</v>
      </c>
      <c r="B245" s="42" t="s">
        <v>569</v>
      </c>
      <c r="C245" s="42" t="s">
        <v>330</v>
      </c>
      <c r="D245" s="42" t="s">
        <v>568</v>
      </c>
      <c r="E245" s="42" t="s">
        <v>569</v>
      </c>
      <c r="F245" s="42" t="s">
        <v>330</v>
      </c>
      <c r="T245" s="42" t="s">
        <v>316</v>
      </c>
      <c r="U245" s="42" t="s">
        <v>317</v>
      </c>
      <c r="V245" s="42" t="s">
        <v>318</v>
      </c>
      <c r="X245" s="42" t="s">
        <v>319</v>
      </c>
      <c r="Y245" s="42" t="s">
        <v>320</v>
      </c>
      <c r="Z245" s="42" t="s">
        <v>321</v>
      </c>
      <c r="AB245" s="42" t="s">
        <v>316</v>
      </c>
      <c r="AC245" s="42" t="s">
        <v>317</v>
      </c>
      <c r="AD245" s="42" t="s">
        <v>318</v>
      </c>
      <c r="AF245" s="42" t="s">
        <v>319</v>
      </c>
      <c r="AG245" s="42" t="s">
        <v>320</v>
      </c>
      <c r="AH245" s="42" t="s">
        <v>321</v>
      </c>
      <c r="AJ245" s="42" t="s">
        <v>302</v>
      </c>
      <c r="AK245" s="42" t="s">
        <v>303</v>
      </c>
      <c r="AL245" s="42" t="s">
        <v>304</v>
      </c>
      <c r="AR245" s="42" t="s">
        <v>313</v>
      </c>
      <c r="AS245" s="42" t="s">
        <v>314</v>
      </c>
      <c r="AT245" s="42" t="s">
        <v>315</v>
      </c>
    </row>
    <row r="246" spans="1:46" ht="11.25">
      <c r="A246" s="42" t="s">
        <v>570</v>
      </c>
      <c r="B246" s="42" t="s">
        <v>571</v>
      </c>
      <c r="C246" s="42" t="s">
        <v>572</v>
      </c>
      <c r="D246" s="42" t="s">
        <v>570</v>
      </c>
      <c r="E246" s="42" t="s">
        <v>571</v>
      </c>
      <c r="F246" s="42" t="s">
        <v>572</v>
      </c>
      <c r="T246" s="42" t="s">
        <v>319</v>
      </c>
      <c r="U246" s="42" t="s">
        <v>320</v>
      </c>
      <c r="V246" s="42" t="s">
        <v>321</v>
      </c>
      <c r="X246" s="42" t="s">
        <v>319</v>
      </c>
      <c r="Y246" s="42" t="s">
        <v>320</v>
      </c>
      <c r="Z246" s="42" t="s">
        <v>321</v>
      </c>
      <c r="AB246" s="42" t="s">
        <v>319</v>
      </c>
      <c r="AC246" s="42" t="s">
        <v>320</v>
      </c>
      <c r="AD246" s="42" t="s">
        <v>321</v>
      </c>
      <c r="AF246" s="42" t="s">
        <v>319</v>
      </c>
      <c r="AG246" s="42" t="s">
        <v>320</v>
      </c>
      <c r="AH246" s="42" t="s">
        <v>321</v>
      </c>
      <c r="AJ246" s="42" t="s">
        <v>302</v>
      </c>
      <c r="AK246" s="42" t="s">
        <v>303</v>
      </c>
      <c r="AL246" s="42" t="s">
        <v>304</v>
      </c>
      <c r="AR246" s="42" t="s">
        <v>313</v>
      </c>
      <c r="AS246" s="42" t="s">
        <v>314</v>
      </c>
      <c r="AT246" s="42" t="s">
        <v>315</v>
      </c>
    </row>
    <row r="247" spans="1:46" ht="11.25">
      <c r="A247" s="42" t="s">
        <v>584</v>
      </c>
      <c r="B247" s="42" t="s">
        <v>585</v>
      </c>
      <c r="C247" s="42" t="s">
        <v>330</v>
      </c>
      <c r="D247" s="42" t="s">
        <v>584</v>
      </c>
      <c r="E247" s="42" t="s">
        <v>585</v>
      </c>
      <c r="F247" s="42" t="s">
        <v>330</v>
      </c>
      <c r="T247" s="42" t="s">
        <v>319</v>
      </c>
      <c r="U247" s="42" t="s">
        <v>320</v>
      </c>
      <c r="V247" s="42" t="s">
        <v>321</v>
      </c>
      <c r="X247" s="42" t="s">
        <v>322</v>
      </c>
      <c r="Y247" s="42" t="s">
        <v>323</v>
      </c>
      <c r="Z247" s="42" t="s">
        <v>324</v>
      </c>
      <c r="AB247" s="42" t="s">
        <v>319</v>
      </c>
      <c r="AC247" s="42" t="s">
        <v>320</v>
      </c>
      <c r="AD247" s="42" t="s">
        <v>321</v>
      </c>
      <c r="AF247" s="42" t="s">
        <v>322</v>
      </c>
      <c r="AG247" s="42" t="s">
        <v>323</v>
      </c>
      <c r="AH247" s="42" t="s">
        <v>324</v>
      </c>
      <c r="AJ247" s="42" t="s">
        <v>305</v>
      </c>
      <c r="AK247" s="42" t="s">
        <v>306</v>
      </c>
      <c r="AL247" s="42" t="s">
        <v>307</v>
      </c>
      <c r="AR247" s="42" t="s">
        <v>316</v>
      </c>
      <c r="AS247" s="42" t="s">
        <v>317</v>
      </c>
      <c r="AT247" s="42" t="s">
        <v>318</v>
      </c>
    </row>
    <row r="248" spans="1:46" ht="11.25">
      <c r="A248" s="42" t="s">
        <v>591</v>
      </c>
      <c r="B248" s="42" t="s">
        <v>592</v>
      </c>
      <c r="C248" s="42" t="s">
        <v>330</v>
      </c>
      <c r="D248" s="42" t="s">
        <v>591</v>
      </c>
      <c r="E248" s="42" t="s">
        <v>592</v>
      </c>
      <c r="F248" s="42" t="s">
        <v>330</v>
      </c>
      <c r="T248" s="42" t="s">
        <v>322</v>
      </c>
      <c r="U248" s="42" t="s">
        <v>323</v>
      </c>
      <c r="V248" s="42" t="s">
        <v>324</v>
      </c>
      <c r="X248" s="42" t="s">
        <v>322</v>
      </c>
      <c r="Y248" s="42" t="s">
        <v>323</v>
      </c>
      <c r="Z248" s="42" t="s">
        <v>324</v>
      </c>
      <c r="AB248" s="42" t="s">
        <v>322</v>
      </c>
      <c r="AC248" s="42" t="s">
        <v>323</v>
      </c>
      <c r="AD248" s="42" t="s">
        <v>324</v>
      </c>
      <c r="AF248" s="42" t="s">
        <v>322</v>
      </c>
      <c r="AG248" s="42" t="s">
        <v>323</v>
      </c>
      <c r="AH248" s="42" t="s">
        <v>324</v>
      </c>
      <c r="AJ248" s="42" t="s">
        <v>305</v>
      </c>
      <c r="AK248" s="42" t="s">
        <v>306</v>
      </c>
      <c r="AL248" s="42" t="s">
        <v>307</v>
      </c>
      <c r="AR248" s="42" t="s">
        <v>316</v>
      </c>
      <c r="AS248" s="42" t="s">
        <v>317</v>
      </c>
      <c r="AT248" s="42" t="s">
        <v>318</v>
      </c>
    </row>
    <row r="249" spans="1:46" ht="11.25">
      <c r="A249" s="42" t="s">
        <v>593</v>
      </c>
      <c r="B249" s="42" t="s">
        <v>594</v>
      </c>
      <c r="C249" s="42" t="s">
        <v>367</v>
      </c>
      <c r="D249" s="42" t="s">
        <v>593</v>
      </c>
      <c r="E249" s="42" t="s">
        <v>594</v>
      </c>
      <c r="F249" s="42" t="s">
        <v>367</v>
      </c>
      <c r="T249" s="42" t="s">
        <v>322</v>
      </c>
      <c r="U249" s="42" t="s">
        <v>323</v>
      </c>
      <c r="V249" s="42" t="s">
        <v>324</v>
      </c>
      <c r="X249" s="42" t="s">
        <v>325</v>
      </c>
      <c r="Y249" s="42" t="s">
        <v>326</v>
      </c>
      <c r="Z249" s="42" t="s">
        <v>327</v>
      </c>
      <c r="AB249" s="42" t="s">
        <v>322</v>
      </c>
      <c r="AC249" s="42" t="s">
        <v>323</v>
      </c>
      <c r="AD249" s="42" t="s">
        <v>324</v>
      </c>
      <c r="AF249" s="42" t="s">
        <v>325</v>
      </c>
      <c r="AG249" s="42" t="s">
        <v>326</v>
      </c>
      <c r="AH249" s="42" t="s">
        <v>327</v>
      </c>
      <c r="AJ249" s="42" t="s">
        <v>308</v>
      </c>
      <c r="AK249" s="42" t="s">
        <v>309</v>
      </c>
      <c r="AL249" s="42" t="s">
        <v>310</v>
      </c>
      <c r="AR249" s="42" t="s">
        <v>319</v>
      </c>
      <c r="AS249" s="42" t="s">
        <v>320</v>
      </c>
      <c r="AT249" s="42" t="s">
        <v>321</v>
      </c>
    </row>
    <row r="250" spans="1:46" ht="11.25">
      <c r="A250" s="42" t="s">
        <v>595</v>
      </c>
      <c r="B250" s="42" t="s">
        <v>596</v>
      </c>
      <c r="C250" s="42" t="s">
        <v>446</v>
      </c>
      <c r="D250" s="42" t="s">
        <v>595</v>
      </c>
      <c r="E250" s="42" t="s">
        <v>596</v>
      </c>
      <c r="F250" s="42" t="s">
        <v>446</v>
      </c>
      <c r="T250" s="42" t="s">
        <v>325</v>
      </c>
      <c r="U250" s="42" t="s">
        <v>326</v>
      </c>
      <c r="V250" s="42" t="s">
        <v>327</v>
      </c>
      <c r="X250" s="42" t="s">
        <v>325</v>
      </c>
      <c r="Y250" s="42" t="s">
        <v>326</v>
      </c>
      <c r="Z250" s="42" t="s">
        <v>327</v>
      </c>
      <c r="AB250" s="42" t="s">
        <v>325</v>
      </c>
      <c r="AC250" s="42" t="s">
        <v>326</v>
      </c>
      <c r="AD250" s="42" t="s">
        <v>327</v>
      </c>
      <c r="AF250" s="42" t="s">
        <v>325</v>
      </c>
      <c r="AG250" s="42" t="s">
        <v>326</v>
      </c>
      <c r="AH250" s="42" t="s">
        <v>327</v>
      </c>
      <c r="AJ250" s="42" t="s">
        <v>308</v>
      </c>
      <c r="AK250" s="42" t="s">
        <v>309</v>
      </c>
      <c r="AL250" s="42" t="s">
        <v>310</v>
      </c>
      <c r="AR250" s="42" t="s">
        <v>319</v>
      </c>
      <c r="AS250" s="42" t="s">
        <v>320</v>
      </c>
      <c r="AT250" s="42" t="s">
        <v>321</v>
      </c>
    </row>
    <row r="251" spans="1:46" ht="11.25">
      <c r="A251" s="42" t="s">
        <v>586</v>
      </c>
      <c r="B251" s="42" t="s">
        <v>587</v>
      </c>
      <c r="C251" s="42" t="s">
        <v>330</v>
      </c>
      <c r="D251" s="42" t="s">
        <v>586</v>
      </c>
      <c r="E251" s="42" t="s">
        <v>587</v>
      </c>
      <c r="F251" s="42" t="s">
        <v>330</v>
      </c>
      <c r="T251" s="42" t="s">
        <v>325</v>
      </c>
      <c r="U251" s="42" t="s">
        <v>326</v>
      </c>
      <c r="V251" s="42" t="s">
        <v>327</v>
      </c>
      <c r="X251" s="42" t="s">
        <v>328</v>
      </c>
      <c r="Y251" s="42" t="s">
        <v>329</v>
      </c>
      <c r="Z251" s="42" t="s">
        <v>330</v>
      </c>
      <c r="AB251" s="42" t="s">
        <v>325</v>
      </c>
      <c r="AC251" s="42" t="s">
        <v>326</v>
      </c>
      <c r="AD251" s="42" t="s">
        <v>327</v>
      </c>
      <c r="AF251" s="42" t="s">
        <v>328</v>
      </c>
      <c r="AG251" s="42" t="s">
        <v>329</v>
      </c>
      <c r="AH251" s="42" t="s">
        <v>330</v>
      </c>
      <c r="AJ251" s="42" t="s">
        <v>520</v>
      </c>
      <c r="AK251" s="42" t="s">
        <v>521</v>
      </c>
      <c r="AL251" s="42" t="s">
        <v>412</v>
      </c>
      <c r="AR251" s="42" t="s">
        <v>322</v>
      </c>
      <c r="AS251" s="42" t="s">
        <v>323</v>
      </c>
      <c r="AT251" s="42" t="s">
        <v>324</v>
      </c>
    </row>
    <row r="252" spans="1:46" ht="11.25">
      <c r="A252" s="42" t="s">
        <v>588</v>
      </c>
      <c r="B252" s="42" t="s">
        <v>589</v>
      </c>
      <c r="C252" s="42" t="s">
        <v>590</v>
      </c>
      <c r="D252" s="42" t="s">
        <v>588</v>
      </c>
      <c r="E252" s="42" t="s">
        <v>589</v>
      </c>
      <c r="F252" s="42" t="s">
        <v>590</v>
      </c>
      <c r="T252" s="42" t="s">
        <v>328</v>
      </c>
      <c r="U252" s="42" t="s">
        <v>329</v>
      </c>
      <c r="V252" s="42" t="s">
        <v>330</v>
      </c>
      <c r="X252" s="42" t="s">
        <v>328</v>
      </c>
      <c r="Y252" s="42" t="s">
        <v>329</v>
      </c>
      <c r="Z252" s="42" t="s">
        <v>330</v>
      </c>
      <c r="AB252" s="42" t="s">
        <v>328</v>
      </c>
      <c r="AC252" s="42" t="s">
        <v>329</v>
      </c>
      <c r="AD252" s="42" t="s">
        <v>330</v>
      </c>
      <c r="AF252" s="42" t="s">
        <v>328</v>
      </c>
      <c r="AG252" s="42" t="s">
        <v>329</v>
      </c>
      <c r="AH252" s="42" t="s">
        <v>330</v>
      </c>
      <c r="AJ252" s="42" t="s">
        <v>522</v>
      </c>
      <c r="AK252" s="42" t="s">
        <v>523</v>
      </c>
      <c r="AL252" s="42" t="s">
        <v>506</v>
      </c>
      <c r="AR252" s="42" t="s">
        <v>322</v>
      </c>
      <c r="AS252" s="42" t="s">
        <v>323</v>
      </c>
      <c r="AT252" s="42" t="s">
        <v>324</v>
      </c>
    </row>
    <row r="253" spans="1:46" ht="11.25">
      <c r="A253" s="42" t="s">
        <v>597</v>
      </c>
      <c r="B253" s="42" t="s">
        <v>598</v>
      </c>
      <c r="C253" s="42" t="s">
        <v>412</v>
      </c>
      <c r="D253" s="42" t="s">
        <v>597</v>
      </c>
      <c r="E253" s="42" t="s">
        <v>598</v>
      </c>
      <c r="F253" s="42" t="s">
        <v>412</v>
      </c>
      <c r="T253" s="42" t="s">
        <v>328</v>
      </c>
      <c r="U253" s="42" t="s">
        <v>329</v>
      </c>
      <c r="V253" s="42" t="s">
        <v>330</v>
      </c>
      <c r="X253" s="42" t="s">
        <v>340</v>
      </c>
      <c r="Y253" s="42" t="s">
        <v>341</v>
      </c>
      <c r="Z253" s="42" t="s">
        <v>342</v>
      </c>
      <c r="AB253" s="42" t="s">
        <v>328</v>
      </c>
      <c r="AC253" s="42" t="s">
        <v>329</v>
      </c>
      <c r="AD253" s="42" t="s">
        <v>330</v>
      </c>
      <c r="AF253" s="42" t="s">
        <v>340</v>
      </c>
      <c r="AG253" s="42" t="s">
        <v>341</v>
      </c>
      <c r="AH253" s="42" t="s">
        <v>342</v>
      </c>
      <c r="AJ253" s="42" t="s">
        <v>311</v>
      </c>
      <c r="AK253" s="42" t="s">
        <v>312</v>
      </c>
      <c r="AL253" s="42" t="s">
        <v>266</v>
      </c>
      <c r="AR253" s="42" t="s">
        <v>325</v>
      </c>
      <c r="AS253" s="42" t="s">
        <v>326</v>
      </c>
      <c r="AT253" s="42" t="s">
        <v>327</v>
      </c>
    </row>
    <row r="254" spans="1:46" ht="11.25">
      <c r="A254" s="42" t="s">
        <v>599</v>
      </c>
      <c r="B254" s="42" t="s">
        <v>600</v>
      </c>
      <c r="C254" s="42" t="s">
        <v>446</v>
      </c>
      <c r="D254" s="42" t="s">
        <v>599</v>
      </c>
      <c r="E254" s="42" t="s">
        <v>600</v>
      </c>
      <c r="F254" s="42" t="s">
        <v>446</v>
      </c>
      <c r="T254" s="42" t="s">
        <v>340</v>
      </c>
      <c r="U254" s="42" t="s">
        <v>341</v>
      </c>
      <c r="V254" s="42" t="s">
        <v>342</v>
      </c>
      <c r="X254" s="42" t="s">
        <v>340</v>
      </c>
      <c r="Y254" s="42" t="s">
        <v>341</v>
      </c>
      <c r="Z254" s="42" t="s">
        <v>342</v>
      </c>
      <c r="AB254" s="42" t="s">
        <v>340</v>
      </c>
      <c r="AC254" s="42" t="s">
        <v>341</v>
      </c>
      <c r="AD254" s="42" t="s">
        <v>342</v>
      </c>
      <c r="AF254" s="42" t="s">
        <v>340</v>
      </c>
      <c r="AG254" s="42" t="s">
        <v>341</v>
      </c>
      <c r="AH254" s="42" t="s">
        <v>342</v>
      </c>
      <c r="AJ254" s="42" t="s">
        <v>311</v>
      </c>
      <c r="AK254" s="42" t="s">
        <v>312</v>
      </c>
      <c r="AL254" s="42" t="s">
        <v>266</v>
      </c>
      <c r="AR254" s="42" t="s">
        <v>325</v>
      </c>
      <c r="AS254" s="42" t="s">
        <v>326</v>
      </c>
      <c r="AT254" s="42" t="s">
        <v>327</v>
      </c>
    </row>
    <row r="255" spans="1:46" ht="11.25">
      <c r="A255" s="42" t="s">
        <v>605</v>
      </c>
      <c r="B255" s="42" t="s">
        <v>606</v>
      </c>
      <c r="C255" s="42" t="s">
        <v>446</v>
      </c>
      <c r="D255" s="42" t="s">
        <v>605</v>
      </c>
      <c r="E255" s="42" t="s">
        <v>606</v>
      </c>
      <c r="F255" s="42" t="s">
        <v>446</v>
      </c>
      <c r="T255" s="42" t="s">
        <v>340</v>
      </c>
      <c r="U255" s="42" t="s">
        <v>341</v>
      </c>
      <c r="V255" s="42" t="s">
        <v>342</v>
      </c>
      <c r="X255" s="42" t="s">
        <v>331</v>
      </c>
      <c r="Y255" s="42" t="s">
        <v>332</v>
      </c>
      <c r="Z255" s="42" t="s">
        <v>333</v>
      </c>
      <c r="AB255" s="42" t="s">
        <v>340</v>
      </c>
      <c r="AC255" s="42" t="s">
        <v>341</v>
      </c>
      <c r="AD255" s="42" t="s">
        <v>342</v>
      </c>
      <c r="AF255" s="42" t="s">
        <v>331</v>
      </c>
      <c r="AG255" s="42" t="s">
        <v>332</v>
      </c>
      <c r="AH255" s="42" t="s">
        <v>333</v>
      </c>
      <c r="AJ255" s="42" t="s">
        <v>524</v>
      </c>
      <c r="AK255" s="42" t="s">
        <v>525</v>
      </c>
      <c r="AL255" s="42" t="s">
        <v>279</v>
      </c>
      <c r="AR255" s="42" t="s">
        <v>328</v>
      </c>
      <c r="AS255" s="42" t="s">
        <v>329</v>
      </c>
      <c r="AT255" s="42" t="s">
        <v>330</v>
      </c>
    </row>
    <row r="256" spans="1:46" ht="11.25">
      <c r="A256" s="42" t="s">
        <v>601</v>
      </c>
      <c r="B256" s="42" t="s">
        <v>602</v>
      </c>
      <c r="C256" s="42" t="s">
        <v>446</v>
      </c>
      <c r="D256" s="42" t="s">
        <v>601</v>
      </c>
      <c r="E256" s="42" t="s">
        <v>602</v>
      </c>
      <c r="F256" s="42" t="s">
        <v>446</v>
      </c>
      <c r="T256" s="42" t="s">
        <v>331</v>
      </c>
      <c r="U256" s="42" t="s">
        <v>332</v>
      </c>
      <c r="V256" s="42" t="s">
        <v>333</v>
      </c>
      <c r="X256" s="42" t="s">
        <v>331</v>
      </c>
      <c r="Y256" s="42" t="s">
        <v>332</v>
      </c>
      <c r="Z256" s="42" t="s">
        <v>333</v>
      </c>
      <c r="AB256" s="42" t="s">
        <v>331</v>
      </c>
      <c r="AC256" s="42" t="s">
        <v>332</v>
      </c>
      <c r="AD256" s="42" t="s">
        <v>333</v>
      </c>
      <c r="AF256" s="42" t="s">
        <v>331</v>
      </c>
      <c r="AG256" s="42" t="s">
        <v>332</v>
      </c>
      <c r="AH256" s="42" t="s">
        <v>333</v>
      </c>
      <c r="AJ256" s="42" t="s">
        <v>313</v>
      </c>
      <c r="AK256" s="42" t="s">
        <v>314</v>
      </c>
      <c r="AL256" s="42" t="s">
        <v>315</v>
      </c>
      <c r="AR256" s="42" t="s">
        <v>328</v>
      </c>
      <c r="AS256" s="42" t="s">
        <v>329</v>
      </c>
      <c r="AT256" s="42" t="s">
        <v>330</v>
      </c>
    </row>
    <row r="257" spans="1:46" ht="11.25">
      <c r="A257" s="42" t="s">
        <v>603</v>
      </c>
      <c r="B257" s="42" t="s">
        <v>604</v>
      </c>
      <c r="C257" s="42" t="s">
        <v>367</v>
      </c>
      <c r="D257" s="42" t="s">
        <v>603</v>
      </c>
      <c r="E257" s="42" t="s">
        <v>604</v>
      </c>
      <c r="F257" s="42" t="s">
        <v>367</v>
      </c>
      <c r="T257" s="42" t="s">
        <v>331</v>
      </c>
      <c r="U257" s="42" t="s">
        <v>332</v>
      </c>
      <c r="V257" s="42" t="s">
        <v>333</v>
      </c>
      <c r="X257" s="42" t="s">
        <v>337</v>
      </c>
      <c r="Y257" s="42" t="s">
        <v>338</v>
      </c>
      <c r="Z257" s="42" t="s">
        <v>339</v>
      </c>
      <c r="AB257" s="42" t="s">
        <v>331</v>
      </c>
      <c r="AC257" s="42" t="s">
        <v>332</v>
      </c>
      <c r="AD257" s="42" t="s">
        <v>333</v>
      </c>
      <c r="AF257" s="42" t="s">
        <v>337</v>
      </c>
      <c r="AG257" s="42" t="s">
        <v>338</v>
      </c>
      <c r="AH257" s="42" t="s">
        <v>339</v>
      </c>
      <c r="AJ257" s="42" t="s">
        <v>313</v>
      </c>
      <c r="AK257" s="42" t="s">
        <v>314</v>
      </c>
      <c r="AL257" s="42" t="s">
        <v>315</v>
      </c>
      <c r="AR257" s="42" t="s">
        <v>340</v>
      </c>
      <c r="AS257" s="42" t="s">
        <v>341</v>
      </c>
      <c r="AT257" s="42" t="s">
        <v>342</v>
      </c>
    </row>
    <row r="258" spans="1:46" ht="11.25">
      <c r="A258" s="42" t="s">
        <v>607</v>
      </c>
      <c r="B258" s="42" t="s">
        <v>608</v>
      </c>
      <c r="C258" s="42" t="s">
        <v>367</v>
      </c>
      <c r="D258" s="42" t="s">
        <v>607</v>
      </c>
      <c r="E258" s="42" t="s">
        <v>608</v>
      </c>
      <c r="F258" s="42" t="s">
        <v>367</v>
      </c>
      <c r="T258" s="42" t="s">
        <v>337</v>
      </c>
      <c r="U258" s="42" t="s">
        <v>338</v>
      </c>
      <c r="V258" s="42" t="s">
        <v>339</v>
      </c>
      <c r="X258" s="42" t="s">
        <v>337</v>
      </c>
      <c r="Y258" s="42" t="s">
        <v>338</v>
      </c>
      <c r="Z258" s="42" t="s">
        <v>339</v>
      </c>
      <c r="AB258" s="42" t="s">
        <v>337</v>
      </c>
      <c r="AC258" s="42" t="s">
        <v>338</v>
      </c>
      <c r="AD258" s="42" t="s">
        <v>339</v>
      </c>
      <c r="AF258" s="42" t="s">
        <v>337</v>
      </c>
      <c r="AG258" s="42" t="s">
        <v>338</v>
      </c>
      <c r="AH258" s="42" t="s">
        <v>339</v>
      </c>
      <c r="AJ258" s="42" t="s">
        <v>316</v>
      </c>
      <c r="AK258" s="42" t="s">
        <v>317</v>
      </c>
      <c r="AL258" s="42" t="s">
        <v>318</v>
      </c>
      <c r="AR258" s="42" t="s">
        <v>340</v>
      </c>
      <c r="AS258" s="42" t="s">
        <v>341</v>
      </c>
      <c r="AT258" s="42" t="s">
        <v>342</v>
      </c>
    </row>
    <row r="259" spans="1:46" ht="11.25">
      <c r="A259" s="42" t="s">
        <v>609</v>
      </c>
      <c r="B259" s="42" t="s">
        <v>610</v>
      </c>
      <c r="C259" s="42" t="s">
        <v>330</v>
      </c>
      <c r="D259" s="42" t="s">
        <v>609</v>
      </c>
      <c r="E259" s="42" t="s">
        <v>610</v>
      </c>
      <c r="F259" s="42" t="s">
        <v>330</v>
      </c>
      <c r="T259" s="42" t="s">
        <v>337</v>
      </c>
      <c r="U259" s="42" t="s">
        <v>338</v>
      </c>
      <c r="V259" s="42" t="s">
        <v>339</v>
      </c>
      <c r="X259" s="42" t="s">
        <v>334</v>
      </c>
      <c r="Y259" s="42" t="s">
        <v>335</v>
      </c>
      <c r="Z259" s="42" t="s">
        <v>336</v>
      </c>
      <c r="AB259" s="42" t="s">
        <v>337</v>
      </c>
      <c r="AC259" s="42" t="s">
        <v>338</v>
      </c>
      <c r="AD259" s="42" t="s">
        <v>339</v>
      </c>
      <c r="AF259" s="42" t="s">
        <v>334</v>
      </c>
      <c r="AG259" s="42" t="s">
        <v>335</v>
      </c>
      <c r="AH259" s="42" t="s">
        <v>336</v>
      </c>
      <c r="AJ259" s="42" t="s">
        <v>316</v>
      </c>
      <c r="AK259" s="42" t="s">
        <v>317</v>
      </c>
      <c r="AL259" s="42" t="s">
        <v>318</v>
      </c>
      <c r="AR259" s="42" t="s">
        <v>331</v>
      </c>
      <c r="AS259" s="42" t="s">
        <v>332</v>
      </c>
      <c r="AT259" s="42" t="s">
        <v>333</v>
      </c>
    </row>
    <row r="260" spans="1:46" ht="11.25">
      <c r="A260" s="42" t="s">
        <v>611</v>
      </c>
      <c r="B260" s="42" t="s">
        <v>612</v>
      </c>
      <c r="C260" s="42" t="s">
        <v>412</v>
      </c>
      <c r="D260" s="42" t="s">
        <v>611</v>
      </c>
      <c r="E260" s="42" t="s">
        <v>612</v>
      </c>
      <c r="F260" s="42" t="s">
        <v>412</v>
      </c>
      <c r="T260" s="42" t="s">
        <v>334</v>
      </c>
      <c r="U260" s="42" t="s">
        <v>335</v>
      </c>
      <c r="V260" s="42" t="s">
        <v>336</v>
      </c>
      <c r="X260" s="42" t="s">
        <v>334</v>
      </c>
      <c r="Y260" s="42" t="s">
        <v>335</v>
      </c>
      <c r="Z260" s="42" t="s">
        <v>336</v>
      </c>
      <c r="AB260" s="42" t="s">
        <v>334</v>
      </c>
      <c r="AC260" s="42" t="s">
        <v>335</v>
      </c>
      <c r="AD260" s="42" t="s">
        <v>336</v>
      </c>
      <c r="AF260" s="42" t="s">
        <v>334</v>
      </c>
      <c r="AG260" s="42" t="s">
        <v>335</v>
      </c>
      <c r="AH260" s="42" t="s">
        <v>336</v>
      </c>
      <c r="AJ260" s="42" t="s">
        <v>319</v>
      </c>
      <c r="AK260" s="42" t="s">
        <v>320</v>
      </c>
      <c r="AL260" s="42" t="s">
        <v>321</v>
      </c>
      <c r="AR260" s="42" t="s">
        <v>331</v>
      </c>
      <c r="AS260" s="42" t="s">
        <v>332</v>
      </c>
      <c r="AT260" s="42" t="s">
        <v>333</v>
      </c>
    </row>
    <row r="261" spans="1:46" ht="11.25">
      <c r="A261" s="42" t="s">
        <v>613</v>
      </c>
      <c r="B261" s="42" t="s">
        <v>614</v>
      </c>
      <c r="C261" s="42" t="s">
        <v>266</v>
      </c>
      <c r="D261" s="42" t="s">
        <v>613</v>
      </c>
      <c r="E261" s="42" t="s">
        <v>614</v>
      </c>
      <c r="F261" s="42" t="s">
        <v>266</v>
      </c>
      <c r="T261" s="42" t="s">
        <v>334</v>
      </c>
      <c r="U261" s="42" t="s">
        <v>335</v>
      </c>
      <c r="V261" s="42" t="s">
        <v>336</v>
      </c>
      <c r="X261" s="42" t="s">
        <v>343</v>
      </c>
      <c r="Y261" s="42" t="s">
        <v>344</v>
      </c>
      <c r="Z261" s="42" t="s">
        <v>285</v>
      </c>
      <c r="AB261" s="42" t="s">
        <v>334</v>
      </c>
      <c r="AC261" s="42" t="s">
        <v>335</v>
      </c>
      <c r="AD261" s="42" t="s">
        <v>336</v>
      </c>
      <c r="AF261" s="42" t="s">
        <v>343</v>
      </c>
      <c r="AG261" s="42" t="s">
        <v>344</v>
      </c>
      <c r="AH261" s="42" t="s">
        <v>285</v>
      </c>
      <c r="AJ261" s="42" t="s">
        <v>319</v>
      </c>
      <c r="AK261" s="42" t="s">
        <v>320</v>
      </c>
      <c r="AL261" s="42" t="s">
        <v>321</v>
      </c>
      <c r="AR261" s="42" t="s">
        <v>337</v>
      </c>
      <c r="AS261" s="42" t="s">
        <v>338</v>
      </c>
      <c r="AT261" s="42" t="s">
        <v>339</v>
      </c>
    </row>
    <row r="262" spans="1:46" ht="11.25">
      <c r="A262" s="42" t="s">
        <v>615</v>
      </c>
      <c r="B262" s="42" t="s">
        <v>616</v>
      </c>
      <c r="C262" s="42" t="s">
        <v>347</v>
      </c>
      <c r="D262" s="42" t="s">
        <v>615</v>
      </c>
      <c r="E262" s="42" t="s">
        <v>616</v>
      </c>
      <c r="F262" s="42" t="s">
        <v>347</v>
      </c>
      <c r="T262" s="42" t="s">
        <v>343</v>
      </c>
      <c r="U262" s="42" t="s">
        <v>344</v>
      </c>
      <c r="V262" s="42" t="s">
        <v>285</v>
      </c>
      <c r="X262" s="42" t="s">
        <v>343</v>
      </c>
      <c r="Y262" s="42" t="s">
        <v>344</v>
      </c>
      <c r="Z262" s="42" t="s">
        <v>285</v>
      </c>
      <c r="AB262" s="42" t="s">
        <v>343</v>
      </c>
      <c r="AC262" s="42" t="s">
        <v>344</v>
      </c>
      <c r="AD262" s="42" t="s">
        <v>285</v>
      </c>
      <c r="AF262" s="42" t="s">
        <v>343</v>
      </c>
      <c r="AG262" s="42" t="s">
        <v>344</v>
      </c>
      <c r="AH262" s="42" t="s">
        <v>285</v>
      </c>
      <c r="AJ262" s="42" t="s">
        <v>322</v>
      </c>
      <c r="AK262" s="42" t="s">
        <v>323</v>
      </c>
      <c r="AL262" s="42" t="s">
        <v>324</v>
      </c>
      <c r="AR262" s="42" t="s">
        <v>337</v>
      </c>
      <c r="AS262" s="42" t="s">
        <v>338</v>
      </c>
      <c r="AT262" s="42" t="s">
        <v>339</v>
      </c>
    </row>
    <row r="263" spans="1:46" ht="11.25">
      <c r="A263" s="42" t="s">
        <v>617</v>
      </c>
      <c r="B263" s="42" t="s">
        <v>618</v>
      </c>
      <c r="C263" s="42" t="s">
        <v>408</v>
      </c>
      <c r="D263" s="42" t="s">
        <v>617</v>
      </c>
      <c r="E263" s="42" t="s">
        <v>618</v>
      </c>
      <c r="F263" s="42" t="s">
        <v>408</v>
      </c>
      <c r="T263" s="42" t="s">
        <v>343</v>
      </c>
      <c r="U263" s="42" t="s">
        <v>344</v>
      </c>
      <c r="V263" s="42" t="s">
        <v>285</v>
      </c>
      <c r="X263" s="42" t="s">
        <v>345</v>
      </c>
      <c r="Y263" s="42" t="s">
        <v>346</v>
      </c>
      <c r="Z263" s="42" t="s">
        <v>347</v>
      </c>
      <c r="AB263" s="42" t="s">
        <v>343</v>
      </c>
      <c r="AC263" s="42" t="s">
        <v>344</v>
      </c>
      <c r="AD263" s="42" t="s">
        <v>285</v>
      </c>
      <c r="AF263" s="42" t="s">
        <v>345</v>
      </c>
      <c r="AG263" s="42" t="s">
        <v>346</v>
      </c>
      <c r="AH263" s="42" t="s">
        <v>347</v>
      </c>
      <c r="AJ263" s="42" t="s">
        <v>322</v>
      </c>
      <c r="AK263" s="42" t="s">
        <v>323</v>
      </c>
      <c r="AL263" s="42" t="s">
        <v>324</v>
      </c>
      <c r="AR263" s="42" t="s">
        <v>334</v>
      </c>
      <c r="AS263" s="42" t="s">
        <v>335</v>
      </c>
      <c r="AT263" s="42" t="s">
        <v>336</v>
      </c>
    </row>
    <row r="264" spans="1:46" ht="11.25">
      <c r="A264" s="42" t="s">
        <v>619</v>
      </c>
      <c r="B264" s="42" t="s">
        <v>620</v>
      </c>
      <c r="C264" s="42" t="s">
        <v>621</v>
      </c>
      <c r="D264" s="42" t="s">
        <v>619</v>
      </c>
      <c r="E264" s="42" t="s">
        <v>620</v>
      </c>
      <c r="F264" s="42" t="s">
        <v>621</v>
      </c>
      <c r="T264" s="42" t="s">
        <v>345</v>
      </c>
      <c r="U264" s="42" t="s">
        <v>346</v>
      </c>
      <c r="V264" s="42" t="s">
        <v>347</v>
      </c>
      <c r="X264" s="42" t="s">
        <v>345</v>
      </c>
      <c r="Y264" s="42" t="s">
        <v>346</v>
      </c>
      <c r="Z264" s="42" t="s">
        <v>347</v>
      </c>
      <c r="AB264" s="42" t="s">
        <v>345</v>
      </c>
      <c r="AC264" s="42" t="s">
        <v>346</v>
      </c>
      <c r="AD264" s="42" t="s">
        <v>347</v>
      </c>
      <c r="AF264" s="42" t="s">
        <v>345</v>
      </c>
      <c r="AG264" s="42" t="s">
        <v>346</v>
      </c>
      <c r="AH264" s="42" t="s">
        <v>347</v>
      </c>
      <c r="AJ264" s="42" t="s">
        <v>526</v>
      </c>
      <c r="AK264" s="42" t="s">
        <v>527</v>
      </c>
      <c r="AL264" s="42" t="s">
        <v>446</v>
      </c>
      <c r="AR264" s="42" t="s">
        <v>334</v>
      </c>
      <c r="AS264" s="42" t="s">
        <v>335</v>
      </c>
      <c r="AT264" s="42" t="s">
        <v>336</v>
      </c>
    </row>
    <row r="265" spans="1:46" ht="11.25">
      <c r="A265" s="42" t="s">
        <v>622</v>
      </c>
      <c r="B265" s="42" t="s">
        <v>623</v>
      </c>
      <c r="C265" s="42" t="s">
        <v>624</v>
      </c>
      <c r="D265" s="42" t="s">
        <v>622</v>
      </c>
      <c r="E265" s="42" t="s">
        <v>623</v>
      </c>
      <c r="F265" s="42" t="s">
        <v>624</v>
      </c>
      <c r="T265" s="42" t="s">
        <v>345</v>
      </c>
      <c r="U265" s="42" t="s">
        <v>346</v>
      </c>
      <c r="V265" s="42" t="s">
        <v>347</v>
      </c>
      <c r="X265" s="42" t="s">
        <v>348</v>
      </c>
      <c r="Y265" s="42" t="s">
        <v>349</v>
      </c>
      <c r="Z265" s="42" t="s">
        <v>350</v>
      </c>
      <c r="AB265" s="42" t="s">
        <v>345</v>
      </c>
      <c r="AC265" s="42" t="s">
        <v>346</v>
      </c>
      <c r="AD265" s="42" t="s">
        <v>347</v>
      </c>
      <c r="AF265" s="42" t="s">
        <v>348</v>
      </c>
      <c r="AG265" s="42" t="s">
        <v>349</v>
      </c>
      <c r="AH265" s="42" t="s">
        <v>350</v>
      </c>
      <c r="AJ265" s="42" t="s">
        <v>325</v>
      </c>
      <c r="AK265" s="42" t="s">
        <v>326</v>
      </c>
      <c r="AL265" s="42" t="s">
        <v>327</v>
      </c>
      <c r="AR265" s="42" t="s">
        <v>343</v>
      </c>
      <c r="AS265" s="42" t="s">
        <v>344</v>
      </c>
      <c r="AT265" s="42" t="s">
        <v>285</v>
      </c>
    </row>
    <row r="266" spans="1:46" ht="11.25">
      <c r="A266" s="42" t="s">
        <v>625</v>
      </c>
      <c r="B266" s="42" t="s">
        <v>626</v>
      </c>
      <c r="C266" s="42" t="s">
        <v>367</v>
      </c>
      <c r="D266" s="42" t="s">
        <v>625</v>
      </c>
      <c r="E266" s="42" t="s">
        <v>626</v>
      </c>
      <c r="F266" s="42" t="s">
        <v>367</v>
      </c>
      <c r="T266" s="42" t="s">
        <v>348</v>
      </c>
      <c r="U266" s="42" t="s">
        <v>349</v>
      </c>
      <c r="V266" s="42" t="s">
        <v>350</v>
      </c>
      <c r="X266" s="42" t="s">
        <v>348</v>
      </c>
      <c r="Y266" s="42" t="s">
        <v>349</v>
      </c>
      <c r="Z266" s="42" t="s">
        <v>350</v>
      </c>
      <c r="AB266" s="42" t="s">
        <v>348</v>
      </c>
      <c r="AC266" s="42" t="s">
        <v>349</v>
      </c>
      <c r="AD266" s="42" t="s">
        <v>350</v>
      </c>
      <c r="AF266" s="42" t="s">
        <v>348</v>
      </c>
      <c r="AG266" s="42" t="s">
        <v>349</v>
      </c>
      <c r="AH266" s="42" t="s">
        <v>350</v>
      </c>
      <c r="AJ266" s="42" t="s">
        <v>325</v>
      </c>
      <c r="AK266" s="42" t="s">
        <v>326</v>
      </c>
      <c r="AL266" s="42" t="s">
        <v>327</v>
      </c>
      <c r="AR266" s="42" t="s">
        <v>343</v>
      </c>
      <c r="AS266" s="42" t="s">
        <v>344</v>
      </c>
      <c r="AT266" s="42" t="s">
        <v>285</v>
      </c>
    </row>
    <row r="267" spans="1:46" ht="11.25">
      <c r="A267" s="42" t="s">
        <v>627</v>
      </c>
      <c r="B267" s="42" t="s">
        <v>620</v>
      </c>
      <c r="C267" s="42" t="s">
        <v>342</v>
      </c>
      <c r="D267" s="42" t="s">
        <v>627</v>
      </c>
      <c r="E267" s="42" t="s">
        <v>620</v>
      </c>
      <c r="F267" s="42" t="s">
        <v>342</v>
      </c>
      <c r="T267" s="42" t="s">
        <v>348</v>
      </c>
      <c r="U267" s="42" t="s">
        <v>349</v>
      </c>
      <c r="V267" s="42" t="s">
        <v>350</v>
      </c>
      <c r="X267" s="42" t="s">
        <v>351</v>
      </c>
      <c r="Y267" s="42" t="s">
        <v>352</v>
      </c>
      <c r="Z267" s="42" t="s">
        <v>353</v>
      </c>
      <c r="AB267" s="42" t="s">
        <v>348</v>
      </c>
      <c r="AC267" s="42" t="s">
        <v>349</v>
      </c>
      <c r="AD267" s="42" t="s">
        <v>350</v>
      </c>
      <c r="AF267" s="42" t="s">
        <v>351</v>
      </c>
      <c r="AG267" s="42" t="s">
        <v>352</v>
      </c>
      <c r="AH267" s="42" t="s">
        <v>353</v>
      </c>
      <c r="AJ267" s="42" t="s">
        <v>328</v>
      </c>
      <c r="AK267" s="42" t="s">
        <v>329</v>
      </c>
      <c r="AL267" s="42" t="s">
        <v>330</v>
      </c>
      <c r="AR267" s="42" t="s">
        <v>419</v>
      </c>
      <c r="AS267" s="42" t="s">
        <v>420</v>
      </c>
      <c r="AT267" s="42" t="s">
        <v>421</v>
      </c>
    </row>
    <row r="268" spans="20:46" ht="11.25">
      <c r="T268" s="42" t="s">
        <v>351</v>
      </c>
      <c r="U268" s="42" t="s">
        <v>352</v>
      </c>
      <c r="V268" s="42" t="s">
        <v>353</v>
      </c>
      <c r="X268" s="42" t="s">
        <v>351</v>
      </c>
      <c r="Y268" s="42" t="s">
        <v>352</v>
      </c>
      <c r="Z268" s="42" t="s">
        <v>353</v>
      </c>
      <c r="AB268" s="42" t="s">
        <v>351</v>
      </c>
      <c r="AC268" s="42" t="s">
        <v>352</v>
      </c>
      <c r="AD268" s="42" t="s">
        <v>353</v>
      </c>
      <c r="AF268" s="42" t="s">
        <v>351</v>
      </c>
      <c r="AG268" s="42" t="s">
        <v>352</v>
      </c>
      <c r="AH268" s="42" t="s">
        <v>353</v>
      </c>
      <c r="AJ268" s="42" t="s">
        <v>328</v>
      </c>
      <c r="AK268" s="42" t="s">
        <v>329</v>
      </c>
      <c r="AL268" s="42" t="s">
        <v>330</v>
      </c>
      <c r="AR268" s="42" t="s">
        <v>422</v>
      </c>
      <c r="AS268" s="42" t="s">
        <v>423</v>
      </c>
      <c r="AT268" s="42" t="s">
        <v>424</v>
      </c>
    </row>
    <row r="269" spans="20:46" ht="11.25">
      <c r="T269" s="42" t="s">
        <v>351</v>
      </c>
      <c r="U269" s="42" t="s">
        <v>352</v>
      </c>
      <c r="V269" s="42" t="s">
        <v>353</v>
      </c>
      <c r="X269" s="42" t="s">
        <v>354</v>
      </c>
      <c r="Y269" s="42" t="s">
        <v>355</v>
      </c>
      <c r="Z269" s="42" t="s">
        <v>356</v>
      </c>
      <c r="AB269" s="42" t="s">
        <v>351</v>
      </c>
      <c r="AC269" s="42" t="s">
        <v>352</v>
      </c>
      <c r="AD269" s="42" t="s">
        <v>353</v>
      </c>
      <c r="AF269" s="42" t="s">
        <v>354</v>
      </c>
      <c r="AG269" s="42" t="s">
        <v>355</v>
      </c>
      <c r="AH269" s="42" t="s">
        <v>356</v>
      </c>
      <c r="AJ269" s="42" t="s">
        <v>340</v>
      </c>
      <c r="AK269" s="42" t="s">
        <v>341</v>
      </c>
      <c r="AL269" s="42" t="s">
        <v>342</v>
      </c>
      <c r="AR269" s="42" t="s">
        <v>425</v>
      </c>
      <c r="AS269" s="42" t="s">
        <v>426</v>
      </c>
      <c r="AT269" s="42" t="s">
        <v>367</v>
      </c>
    </row>
    <row r="270" spans="20:46" ht="11.25">
      <c r="T270" s="42" t="s">
        <v>354</v>
      </c>
      <c r="U270" s="42" t="s">
        <v>355</v>
      </c>
      <c r="V270" s="42" t="s">
        <v>356</v>
      </c>
      <c r="X270" s="42" t="s">
        <v>354</v>
      </c>
      <c r="Y270" s="42" t="s">
        <v>355</v>
      </c>
      <c r="Z270" s="42" t="s">
        <v>356</v>
      </c>
      <c r="AB270" s="42" t="s">
        <v>354</v>
      </c>
      <c r="AC270" s="42" t="s">
        <v>355</v>
      </c>
      <c r="AD270" s="42" t="s">
        <v>356</v>
      </c>
      <c r="AF270" s="42" t="s">
        <v>354</v>
      </c>
      <c r="AG270" s="42" t="s">
        <v>355</v>
      </c>
      <c r="AH270" s="42" t="s">
        <v>356</v>
      </c>
      <c r="AJ270" s="42" t="s">
        <v>340</v>
      </c>
      <c r="AK270" s="42" t="s">
        <v>341</v>
      </c>
      <c r="AL270" s="42" t="s">
        <v>342</v>
      </c>
      <c r="AR270" s="42" t="s">
        <v>345</v>
      </c>
      <c r="AS270" s="42" t="s">
        <v>346</v>
      </c>
      <c r="AT270" s="42" t="s">
        <v>347</v>
      </c>
    </row>
    <row r="271" spans="20:46" ht="11.25">
      <c r="T271" s="42" t="s">
        <v>354</v>
      </c>
      <c r="U271" s="42" t="s">
        <v>355</v>
      </c>
      <c r="V271" s="42" t="s">
        <v>356</v>
      </c>
      <c r="X271" s="42" t="s">
        <v>357</v>
      </c>
      <c r="Y271" s="42" t="s">
        <v>358</v>
      </c>
      <c r="Z271" s="42" t="s">
        <v>359</v>
      </c>
      <c r="AB271" s="42" t="s">
        <v>354</v>
      </c>
      <c r="AC271" s="42" t="s">
        <v>355</v>
      </c>
      <c r="AD271" s="42" t="s">
        <v>356</v>
      </c>
      <c r="AF271" s="42" t="s">
        <v>357</v>
      </c>
      <c r="AG271" s="42" t="s">
        <v>358</v>
      </c>
      <c r="AH271" s="42" t="s">
        <v>359</v>
      </c>
      <c r="AJ271" s="42" t="s">
        <v>331</v>
      </c>
      <c r="AK271" s="42" t="s">
        <v>332</v>
      </c>
      <c r="AL271" s="42" t="s">
        <v>333</v>
      </c>
      <c r="AR271" s="42" t="s">
        <v>345</v>
      </c>
      <c r="AS271" s="42" t="s">
        <v>346</v>
      </c>
      <c r="AT271" s="42" t="s">
        <v>347</v>
      </c>
    </row>
    <row r="272" spans="20:46" ht="11.25">
      <c r="T272" s="42" t="s">
        <v>357</v>
      </c>
      <c r="U272" s="42" t="s">
        <v>358</v>
      </c>
      <c r="V272" s="42" t="s">
        <v>359</v>
      </c>
      <c r="X272" s="42" t="s">
        <v>357</v>
      </c>
      <c r="Y272" s="42" t="s">
        <v>358</v>
      </c>
      <c r="Z272" s="42" t="s">
        <v>359</v>
      </c>
      <c r="AB272" s="42" t="s">
        <v>357</v>
      </c>
      <c r="AC272" s="42" t="s">
        <v>358</v>
      </c>
      <c r="AD272" s="42" t="s">
        <v>359</v>
      </c>
      <c r="AF272" s="42" t="s">
        <v>357</v>
      </c>
      <c r="AG272" s="42" t="s">
        <v>358</v>
      </c>
      <c r="AH272" s="42" t="s">
        <v>359</v>
      </c>
      <c r="AJ272" s="42" t="s">
        <v>331</v>
      </c>
      <c r="AK272" s="42" t="s">
        <v>332</v>
      </c>
      <c r="AL272" s="42" t="s">
        <v>333</v>
      </c>
      <c r="AR272" s="42" t="s">
        <v>427</v>
      </c>
      <c r="AS272" s="42" t="s">
        <v>428</v>
      </c>
      <c r="AT272" s="42" t="s">
        <v>429</v>
      </c>
    </row>
    <row r="273" spans="20:46" ht="11.25">
      <c r="T273" s="42" t="s">
        <v>357</v>
      </c>
      <c r="U273" s="42" t="s">
        <v>358</v>
      </c>
      <c r="V273" s="42" t="s">
        <v>359</v>
      </c>
      <c r="X273" s="42" t="s">
        <v>360</v>
      </c>
      <c r="Y273" s="42" t="s">
        <v>361</v>
      </c>
      <c r="Z273" s="42" t="s">
        <v>362</v>
      </c>
      <c r="AB273" s="42" t="s">
        <v>357</v>
      </c>
      <c r="AC273" s="42" t="s">
        <v>358</v>
      </c>
      <c r="AD273" s="42" t="s">
        <v>359</v>
      </c>
      <c r="AF273" s="42" t="s">
        <v>360</v>
      </c>
      <c r="AG273" s="42" t="s">
        <v>361</v>
      </c>
      <c r="AH273" s="42" t="s">
        <v>362</v>
      </c>
      <c r="AJ273" s="42" t="s">
        <v>528</v>
      </c>
      <c r="AK273" s="42" t="s">
        <v>529</v>
      </c>
      <c r="AL273" s="42" t="s">
        <v>530</v>
      </c>
      <c r="AR273" s="42" t="s">
        <v>348</v>
      </c>
      <c r="AS273" s="42" t="s">
        <v>349</v>
      </c>
      <c r="AT273" s="42" t="s">
        <v>350</v>
      </c>
    </row>
    <row r="274" spans="20:46" ht="11.25">
      <c r="T274" s="42" t="s">
        <v>360</v>
      </c>
      <c r="U274" s="42" t="s">
        <v>361</v>
      </c>
      <c r="V274" s="42" t="s">
        <v>362</v>
      </c>
      <c r="X274" s="42" t="s">
        <v>360</v>
      </c>
      <c r="Y274" s="42" t="s">
        <v>361</v>
      </c>
      <c r="Z274" s="42" t="s">
        <v>362</v>
      </c>
      <c r="AB274" s="42" t="s">
        <v>360</v>
      </c>
      <c r="AC274" s="42" t="s">
        <v>361</v>
      </c>
      <c r="AD274" s="42" t="s">
        <v>362</v>
      </c>
      <c r="AF274" s="42" t="s">
        <v>360</v>
      </c>
      <c r="AG274" s="42" t="s">
        <v>361</v>
      </c>
      <c r="AH274" s="42" t="s">
        <v>362</v>
      </c>
      <c r="AJ274" s="42" t="s">
        <v>531</v>
      </c>
      <c r="AK274" s="42" t="s">
        <v>532</v>
      </c>
      <c r="AL274" s="42" t="s">
        <v>446</v>
      </c>
      <c r="AR274" s="42" t="s">
        <v>348</v>
      </c>
      <c r="AS274" s="42" t="s">
        <v>349</v>
      </c>
      <c r="AT274" s="42" t="s">
        <v>350</v>
      </c>
    </row>
    <row r="275" spans="20:46" ht="11.25">
      <c r="T275" s="42" t="s">
        <v>360</v>
      </c>
      <c r="U275" s="42" t="s">
        <v>361</v>
      </c>
      <c r="V275" s="42" t="s">
        <v>362</v>
      </c>
      <c r="X275" s="42" t="s">
        <v>363</v>
      </c>
      <c r="Y275" s="42" t="s">
        <v>364</v>
      </c>
      <c r="Z275" s="42" t="s">
        <v>285</v>
      </c>
      <c r="AB275" s="42" t="s">
        <v>360</v>
      </c>
      <c r="AC275" s="42" t="s">
        <v>361</v>
      </c>
      <c r="AD275" s="42" t="s">
        <v>362</v>
      </c>
      <c r="AF275" s="42" t="s">
        <v>363</v>
      </c>
      <c r="AG275" s="42" t="s">
        <v>364</v>
      </c>
      <c r="AH275" s="42" t="s">
        <v>285</v>
      </c>
      <c r="AJ275" s="42" t="s">
        <v>337</v>
      </c>
      <c r="AK275" s="42" t="s">
        <v>338</v>
      </c>
      <c r="AL275" s="42" t="s">
        <v>339</v>
      </c>
      <c r="AR275" s="42" t="s">
        <v>430</v>
      </c>
      <c r="AS275" s="42" t="s">
        <v>431</v>
      </c>
      <c r="AT275" s="42" t="s">
        <v>432</v>
      </c>
    </row>
    <row r="276" spans="20:46" ht="11.25">
      <c r="T276" s="42" t="s">
        <v>363</v>
      </c>
      <c r="U276" s="42" t="s">
        <v>364</v>
      </c>
      <c r="V276" s="42" t="s">
        <v>285</v>
      </c>
      <c r="X276" s="42" t="s">
        <v>363</v>
      </c>
      <c r="Y276" s="42" t="s">
        <v>364</v>
      </c>
      <c r="Z276" s="42" t="s">
        <v>285</v>
      </c>
      <c r="AB276" s="42" t="s">
        <v>363</v>
      </c>
      <c r="AC276" s="42" t="s">
        <v>364</v>
      </c>
      <c r="AD276" s="42" t="s">
        <v>285</v>
      </c>
      <c r="AF276" s="42" t="s">
        <v>363</v>
      </c>
      <c r="AG276" s="42" t="s">
        <v>364</v>
      </c>
      <c r="AH276" s="42" t="s">
        <v>285</v>
      </c>
      <c r="AJ276" s="42" t="s">
        <v>337</v>
      </c>
      <c r="AK276" s="42" t="s">
        <v>338</v>
      </c>
      <c r="AL276" s="42" t="s">
        <v>339</v>
      </c>
      <c r="AR276" s="42" t="s">
        <v>351</v>
      </c>
      <c r="AS276" s="42" t="s">
        <v>352</v>
      </c>
      <c r="AT276" s="42" t="s">
        <v>353</v>
      </c>
    </row>
    <row r="277" spans="20:46" ht="11.25">
      <c r="T277" s="42" t="s">
        <v>363</v>
      </c>
      <c r="U277" s="42" t="s">
        <v>364</v>
      </c>
      <c r="V277" s="42" t="s">
        <v>285</v>
      </c>
      <c r="X277" s="42" t="s">
        <v>365</v>
      </c>
      <c r="Y277" s="42" t="s">
        <v>366</v>
      </c>
      <c r="Z277" s="42" t="s">
        <v>367</v>
      </c>
      <c r="AB277" s="42" t="s">
        <v>363</v>
      </c>
      <c r="AC277" s="42" t="s">
        <v>364</v>
      </c>
      <c r="AD277" s="42" t="s">
        <v>285</v>
      </c>
      <c r="AF277" s="42" t="s">
        <v>365</v>
      </c>
      <c r="AG277" s="42" t="s">
        <v>366</v>
      </c>
      <c r="AH277" s="42" t="s">
        <v>367</v>
      </c>
      <c r="AJ277" s="42" t="s">
        <v>334</v>
      </c>
      <c r="AK277" s="42" t="s">
        <v>335</v>
      </c>
      <c r="AL277" s="42" t="s">
        <v>336</v>
      </c>
      <c r="AR277" s="42" t="s">
        <v>351</v>
      </c>
      <c r="AS277" s="42" t="s">
        <v>352</v>
      </c>
      <c r="AT277" s="42" t="s">
        <v>353</v>
      </c>
    </row>
    <row r="278" spans="20:46" ht="11.25">
      <c r="T278" s="42" t="s">
        <v>365</v>
      </c>
      <c r="U278" s="42" t="s">
        <v>366</v>
      </c>
      <c r="V278" s="42" t="s">
        <v>367</v>
      </c>
      <c r="X278" s="42" t="s">
        <v>365</v>
      </c>
      <c r="Y278" s="42" t="s">
        <v>366</v>
      </c>
      <c r="Z278" s="42" t="s">
        <v>367</v>
      </c>
      <c r="AB278" s="42" t="s">
        <v>365</v>
      </c>
      <c r="AC278" s="42" t="s">
        <v>366</v>
      </c>
      <c r="AD278" s="42" t="s">
        <v>367</v>
      </c>
      <c r="AF278" s="42" t="s">
        <v>365</v>
      </c>
      <c r="AG278" s="42" t="s">
        <v>366</v>
      </c>
      <c r="AH278" s="42" t="s">
        <v>367</v>
      </c>
      <c r="AJ278" s="42" t="s">
        <v>334</v>
      </c>
      <c r="AK278" s="42" t="s">
        <v>335</v>
      </c>
      <c r="AL278" s="42" t="s">
        <v>336</v>
      </c>
      <c r="AR278" s="42" t="s">
        <v>433</v>
      </c>
      <c r="AS278" s="42" t="s">
        <v>434</v>
      </c>
      <c r="AT278" s="42" t="s">
        <v>273</v>
      </c>
    </row>
    <row r="279" spans="20:46" ht="11.25">
      <c r="T279" s="42" t="s">
        <v>365</v>
      </c>
      <c r="U279" s="42" t="s">
        <v>366</v>
      </c>
      <c r="V279" s="42" t="s">
        <v>367</v>
      </c>
      <c r="X279" s="42" t="s">
        <v>368</v>
      </c>
      <c r="Y279" s="42" t="s">
        <v>369</v>
      </c>
      <c r="Z279" s="42" t="s">
        <v>370</v>
      </c>
      <c r="AB279" s="42" t="s">
        <v>365</v>
      </c>
      <c r="AC279" s="42" t="s">
        <v>366</v>
      </c>
      <c r="AD279" s="42" t="s">
        <v>367</v>
      </c>
      <c r="AF279" s="42" t="s">
        <v>368</v>
      </c>
      <c r="AG279" s="42" t="s">
        <v>369</v>
      </c>
      <c r="AH279" s="42" t="s">
        <v>370</v>
      </c>
      <c r="AJ279" s="42" t="s">
        <v>343</v>
      </c>
      <c r="AK279" s="42" t="s">
        <v>344</v>
      </c>
      <c r="AL279" s="42" t="s">
        <v>285</v>
      </c>
      <c r="AR279" s="42" t="s">
        <v>354</v>
      </c>
      <c r="AS279" s="42" t="s">
        <v>355</v>
      </c>
      <c r="AT279" s="42" t="s">
        <v>356</v>
      </c>
    </row>
    <row r="280" spans="20:46" ht="11.25">
      <c r="T280" s="42" t="s">
        <v>368</v>
      </c>
      <c r="U280" s="42" t="s">
        <v>369</v>
      </c>
      <c r="V280" s="42" t="s">
        <v>370</v>
      </c>
      <c r="X280" s="42" t="s">
        <v>368</v>
      </c>
      <c r="Y280" s="42" t="s">
        <v>369</v>
      </c>
      <c r="Z280" s="42" t="s">
        <v>370</v>
      </c>
      <c r="AB280" s="42" t="s">
        <v>368</v>
      </c>
      <c r="AC280" s="42" t="s">
        <v>369</v>
      </c>
      <c r="AD280" s="42" t="s">
        <v>370</v>
      </c>
      <c r="AF280" s="42" t="s">
        <v>368</v>
      </c>
      <c r="AG280" s="42" t="s">
        <v>369</v>
      </c>
      <c r="AH280" s="42" t="s">
        <v>370</v>
      </c>
      <c r="AJ280" s="42" t="s">
        <v>343</v>
      </c>
      <c r="AK280" s="42" t="s">
        <v>344</v>
      </c>
      <c r="AL280" s="42" t="s">
        <v>285</v>
      </c>
      <c r="AR280" s="42" t="s">
        <v>354</v>
      </c>
      <c r="AS280" s="42" t="s">
        <v>355</v>
      </c>
      <c r="AT280" s="42" t="s">
        <v>356</v>
      </c>
    </row>
    <row r="281" spans="20:46" ht="11.25">
      <c r="T281" s="42" t="s">
        <v>368</v>
      </c>
      <c r="U281" s="42" t="s">
        <v>369</v>
      </c>
      <c r="V281" s="42" t="s">
        <v>370</v>
      </c>
      <c r="X281" s="42" t="s">
        <v>373</v>
      </c>
      <c r="Y281" s="42" t="s">
        <v>374</v>
      </c>
      <c r="Z281" s="42" t="s">
        <v>279</v>
      </c>
      <c r="AB281" s="42" t="s">
        <v>368</v>
      </c>
      <c r="AC281" s="42" t="s">
        <v>369</v>
      </c>
      <c r="AD281" s="42" t="s">
        <v>370</v>
      </c>
      <c r="AF281" s="42" t="s">
        <v>373</v>
      </c>
      <c r="AG281" s="42" t="s">
        <v>374</v>
      </c>
      <c r="AH281" s="42" t="s">
        <v>279</v>
      </c>
      <c r="AJ281" s="42" t="s">
        <v>535</v>
      </c>
      <c r="AK281" s="42" t="s">
        <v>536</v>
      </c>
      <c r="AL281" s="42" t="s">
        <v>537</v>
      </c>
      <c r="AR281" s="42" t="s">
        <v>357</v>
      </c>
      <c r="AS281" s="42" t="s">
        <v>358</v>
      </c>
      <c r="AT281" s="42" t="s">
        <v>359</v>
      </c>
    </row>
    <row r="282" spans="20:46" ht="11.25">
      <c r="T282" s="42" t="s">
        <v>373</v>
      </c>
      <c r="U282" s="42" t="s">
        <v>374</v>
      </c>
      <c r="V282" s="42" t="s">
        <v>279</v>
      </c>
      <c r="X282" s="42" t="s">
        <v>373</v>
      </c>
      <c r="Y282" s="42" t="s">
        <v>374</v>
      </c>
      <c r="Z282" s="42" t="s">
        <v>279</v>
      </c>
      <c r="AB282" s="42" t="s">
        <v>373</v>
      </c>
      <c r="AC282" s="42" t="s">
        <v>374</v>
      </c>
      <c r="AD282" s="42" t="s">
        <v>279</v>
      </c>
      <c r="AF282" s="42" t="s">
        <v>373</v>
      </c>
      <c r="AG282" s="42" t="s">
        <v>374</v>
      </c>
      <c r="AH282" s="42" t="s">
        <v>279</v>
      </c>
      <c r="AJ282" s="42" t="s">
        <v>533</v>
      </c>
      <c r="AK282" s="42" t="s">
        <v>534</v>
      </c>
      <c r="AL282" s="42" t="s">
        <v>412</v>
      </c>
      <c r="AR282" s="42" t="s">
        <v>357</v>
      </c>
      <c r="AS282" s="42" t="s">
        <v>358</v>
      </c>
      <c r="AT282" s="42" t="s">
        <v>359</v>
      </c>
    </row>
    <row r="283" spans="20:46" ht="11.25">
      <c r="T283" s="42" t="s">
        <v>373</v>
      </c>
      <c r="U283" s="42" t="s">
        <v>374</v>
      </c>
      <c r="V283" s="42" t="s">
        <v>279</v>
      </c>
      <c r="X283" s="42" t="s">
        <v>371</v>
      </c>
      <c r="Y283" s="42" t="s">
        <v>372</v>
      </c>
      <c r="Z283" s="42" t="s">
        <v>279</v>
      </c>
      <c r="AB283" s="42" t="s">
        <v>373</v>
      </c>
      <c r="AC283" s="42" t="s">
        <v>374</v>
      </c>
      <c r="AD283" s="42" t="s">
        <v>279</v>
      </c>
      <c r="AF283" s="42" t="s">
        <v>371</v>
      </c>
      <c r="AG283" s="42" t="s">
        <v>372</v>
      </c>
      <c r="AH283" s="42" t="s">
        <v>279</v>
      </c>
      <c r="AJ283" s="42" t="s">
        <v>538</v>
      </c>
      <c r="AK283" s="42" t="s">
        <v>539</v>
      </c>
      <c r="AL283" s="42" t="s">
        <v>362</v>
      </c>
      <c r="AR283" s="42" t="s">
        <v>438</v>
      </c>
      <c r="AS283" s="42" t="s">
        <v>439</v>
      </c>
      <c r="AT283" s="42" t="s">
        <v>440</v>
      </c>
    </row>
    <row r="284" spans="20:46" ht="11.25">
      <c r="T284" s="42" t="s">
        <v>371</v>
      </c>
      <c r="U284" s="42" t="s">
        <v>372</v>
      </c>
      <c r="V284" s="42" t="s">
        <v>279</v>
      </c>
      <c r="X284" s="42" t="s">
        <v>371</v>
      </c>
      <c r="Y284" s="42" t="s">
        <v>372</v>
      </c>
      <c r="Z284" s="42" t="s">
        <v>279</v>
      </c>
      <c r="AB284" s="42" t="s">
        <v>371</v>
      </c>
      <c r="AC284" s="42" t="s">
        <v>372</v>
      </c>
      <c r="AD284" s="42" t="s">
        <v>279</v>
      </c>
      <c r="AF284" s="42" t="s">
        <v>371</v>
      </c>
      <c r="AG284" s="42" t="s">
        <v>372</v>
      </c>
      <c r="AH284" s="42" t="s">
        <v>279</v>
      </c>
      <c r="AJ284" s="42" t="s">
        <v>540</v>
      </c>
      <c r="AK284" s="42" t="s">
        <v>541</v>
      </c>
      <c r="AL284" s="42" t="s">
        <v>356</v>
      </c>
      <c r="AR284" s="42" t="s">
        <v>435</v>
      </c>
      <c r="AS284" s="42" t="s">
        <v>436</v>
      </c>
      <c r="AT284" s="42" t="s">
        <v>437</v>
      </c>
    </row>
    <row r="285" spans="20:46" ht="11.25">
      <c r="T285" s="42" t="s">
        <v>371</v>
      </c>
      <c r="U285" s="42" t="s">
        <v>372</v>
      </c>
      <c r="V285" s="42" t="s">
        <v>279</v>
      </c>
      <c r="X285" s="42" t="s">
        <v>375</v>
      </c>
      <c r="Y285" s="42" t="s">
        <v>376</v>
      </c>
      <c r="Z285" s="42" t="s">
        <v>377</v>
      </c>
      <c r="AB285" s="42" t="s">
        <v>371</v>
      </c>
      <c r="AC285" s="42" t="s">
        <v>372</v>
      </c>
      <c r="AD285" s="42" t="s">
        <v>279</v>
      </c>
      <c r="AF285" s="42" t="s">
        <v>375</v>
      </c>
      <c r="AG285" s="42" t="s">
        <v>376</v>
      </c>
      <c r="AH285" s="42" t="s">
        <v>377</v>
      </c>
      <c r="AJ285" s="42" t="s">
        <v>544</v>
      </c>
      <c r="AK285" s="42" t="s">
        <v>545</v>
      </c>
      <c r="AL285" s="42" t="s">
        <v>279</v>
      </c>
      <c r="AR285" s="42" t="s">
        <v>360</v>
      </c>
      <c r="AS285" s="42" t="s">
        <v>361</v>
      </c>
      <c r="AT285" s="42" t="s">
        <v>362</v>
      </c>
    </row>
    <row r="286" spans="20:46" ht="11.25">
      <c r="T286" s="42" t="s">
        <v>375</v>
      </c>
      <c r="U286" s="42" t="s">
        <v>376</v>
      </c>
      <c r="V286" s="42" t="s">
        <v>377</v>
      </c>
      <c r="X286" s="42" t="s">
        <v>375</v>
      </c>
      <c r="Y286" s="42" t="s">
        <v>376</v>
      </c>
      <c r="Z286" s="42" t="s">
        <v>377</v>
      </c>
      <c r="AB286" s="42" t="s">
        <v>375</v>
      </c>
      <c r="AC286" s="42" t="s">
        <v>376</v>
      </c>
      <c r="AD286" s="42" t="s">
        <v>377</v>
      </c>
      <c r="AF286" s="42" t="s">
        <v>375</v>
      </c>
      <c r="AG286" s="42" t="s">
        <v>376</v>
      </c>
      <c r="AH286" s="42" t="s">
        <v>377</v>
      </c>
      <c r="AJ286" s="42" t="s">
        <v>345</v>
      </c>
      <c r="AK286" s="42" t="s">
        <v>346</v>
      </c>
      <c r="AL286" s="42" t="s">
        <v>347</v>
      </c>
      <c r="AR286" s="42" t="s">
        <v>360</v>
      </c>
      <c r="AS286" s="42" t="s">
        <v>361</v>
      </c>
      <c r="AT286" s="42" t="s">
        <v>362</v>
      </c>
    </row>
    <row r="287" spans="20:46" ht="11.25">
      <c r="T287" s="42" t="s">
        <v>375</v>
      </c>
      <c r="U287" s="42" t="s">
        <v>376</v>
      </c>
      <c r="V287" s="42" t="s">
        <v>377</v>
      </c>
      <c r="X287" s="42" t="s">
        <v>378</v>
      </c>
      <c r="Y287" s="42" t="s">
        <v>379</v>
      </c>
      <c r="Z287" s="42" t="s">
        <v>380</v>
      </c>
      <c r="AB287" s="42" t="s">
        <v>375</v>
      </c>
      <c r="AC287" s="42" t="s">
        <v>376</v>
      </c>
      <c r="AD287" s="42" t="s">
        <v>377</v>
      </c>
      <c r="AF287" s="42" t="s">
        <v>378</v>
      </c>
      <c r="AG287" s="42" t="s">
        <v>379</v>
      </c>
      <c r="AH287" s="42" t="s">
        <v>380</v>
      </c>
      <c r="AJ287" s="42" t="s">
        <v>345</v>
      </c>
      <c r="AK287" s="42" t="s">
        <v>346</v>
      </c>
      <c r="AL287" s="42" t="s">
        <v>347</v>
      </c>
      <c r="AR287" s="42" t="s">
        <v>447</v>
      </c>
      <c r="AS287" s="42" t="s">
        <v>448</v>
      </c>
      <c r="AT287" s="42" t="s">
        <v>330</v>
      </c>
    </row>
    <row r="288" spans="20:46" ht="11.25">
      <c r="T288" s="42" t="s">
        <v>378</v>
      </c>
      <c r="U288" s="42" t="s">
        <v>379</v>
      </c>
      <c r="V288" s="42" t="s">
        <v>380</v>
      </c>
      <c r="X288" s="42" t="s">
        <v>378</v>
      </c>
      <c r="Y288" s="42" t="s">
        <v>379</v>
      </c>
      <c r="Z288" s="42" t="s">
        <v>380</v>
      </c>
      <c r="AB288" s="42" t="s">
        <v>378</v>
      </c>
      <c r="AC288" s="42" t="s">
        <v>379</v>
      </c>
      <c r="AD288" s="42" t="s">
        <v>380</v>
      </c>
      <c r="AF288" s="42" t="s">
        <v>378</v>
      </c>
      <c r="AG288" s="42" t="s">
        <v>379</v>
      </c>
      <c r="AH288" s="42" t="s">
        <v>380</v>
      </c>
      <c r="AJ288" s="42" t="s">
        <v>542</v>
      </c>
      <c r="AK288" s="42" t="s">
        <v>543</v>
      </c>
      <c r="AL288" s="42" t="s">
        <v>285</v>
      </c>
      <c r="AR288" s="42" t="s">
        <v>441</v>
      </c>
      <c r="AS288" s="42" t="s">
        <v>442</v>
      </c>
      <c r="AT288" s="42" t="s">
        <v>443</v>
      </c>
    </row>
    <row r="289" spans="20:46" ht="11.25">
      <c r="T289" s="42" t="s">
        <v>378</v>
      </c>
      <c r="U289" s="42" t="s">
        <v>379</v>
      </c>
      <c r="V289" s="42" t="s">
        <v>380</v>
      </c>
      <c r="X289" s="42" t="s">
        <v>381</v>
      </c>
      <c r="Y289" s="42" t="s">
        <v>382</v>
      </c>
      <c r="Z289" s="42" t="s">
        <v>383</v>
      </c>
      <c r="AB289" s="42" t="s">
        <v>378</v>
      </c>
      <c r="AC289" s="42" t="s">
        <v>379</v>
      </c>
      <c r="AD289" s="42" t="s">
        <v>380</v>
      </c>
      <c r="AF289" s="42" t="s">
        <v>381</v>
      </c>
      <c r="AG289" s="42" t="s">
        <v>382</v>
      </c>
      <c r="AH289" s="42" t="s">
        <v>383</v>
      </c>
      <c r="AJ289" s="42" t="s">
        <v>348</v>
      </c>
      <c r="AK289" s="42" t="s">
        <v>349</v>
      </c>
      <c r="AL289" s="42" t="s">
        <v>350</v>
      </c>
      <c r="AR289" s="42" t="s">
        <v>363</v>
      </c>
      <c r="AS289" s="42" t="s">
        <v>364</v>
      </c>
      <c r="AT289" s="42" t="s">
        <v>285</v>
      </c>
    </row>
    <row r="290" spans="20:46" ht="11.25">
      <c r="T290" s="42" t="s">
        <v>381</v>
      </c>
      <c r="U290" s="42" t="s">
        <v>382</v>
      </c>
      <c r="V290" s="42" t="s">
        <v>383</v>
      </c>
      <c r="X290" s="42" t="s">
        <v>381</v>
      </c>
      <c r="Y290" s="42" t="s">
        <v>382</v>
      </c>
      <c r="Z290" s="42" t="s">
        <v>383</v>
      </c>
      <c r="AB290" s="42" t="s">
        <v>381</v>
      </c>
      <c r="AC290" s="42" t="s">
        <v>382</v>
      </c>
      <c r="AD290" s="42" t="s">
        <v>383</v>
      </c>
      <c r="AF290" s="42" t="s">
        <v>381</v>
      </c>
      <c r="AG290" s="42" t="s">
        <v>382</v>
      </c>
      <c r="AH290" s="42" t="s">
        <v>383</v>
      </c>
      <c r="AJ290" s="42" t="s">
        <v>348</v>
      </c>
      <c r="AK290" s="42" t="s">
        <v>349</v>
      </c>
      <c r="AL290" s="42" t="s">
        <v>350</v>
      </c>
      <c r="AR290" s="42" t="s">
        <v>363</v>
      </c>
      <c r="AS290" s="42" t="s">
        <v>364</v>
      </c>
      <c r="AT290" s="42" t="s">
        <v>285</v>
      </c>
    </row>
    <row r="291" spans="20:46" ht="11.25">
      <c r="T291" s="42" t="s">
        <v>381</v>
      </c>
      <c r="U291" s="42" t="s">
        <v>382</v>
      </c>
      <c r="V291" s="42" t="s">
        <v>383</v>
      </c>
      <c r="X291" s="42" t="s">
        <v>384</v>
      </c>
      <c r="Y291" s="42" t="s">
        <v>385</v>
      </c>
      <c r="Z291" s="42" t="s">
        <v>285</v>
      </c>
      <c r="AB291" s="42" t="s">
        <v>381</v>
      </c>
      <c r="AC291" s="42" t="s">
        <v>382</v>
      </c>
      <c r="AD291" s="42" t="s">
        <v>383</v>
      </c>
      <c r="AF291" s="42" t="s">
        <v>384</v>
      </c>
      <c r="AG291" s="42" t="s">
        <v>385</v>
      </c>
      <c r="AH291" s="42" t="s">
        <v>285</v>
      </c>
      <c r="AJ291" s="42" t="s">
        <v>351</v>
      </c>
      <c r="AK291" s="42" t="s">
        <v>352</v>
      </c>
      <c r="AL291" s="42" t="s">
        <v>353</v>
      </c>
      <c r="AR291" s="42" t="s">
        <v>449</v>
      </c>
      <c r="AS291" s="42" t="s">
        <v>450</v>
      </c>
      <c r="AT291" s="42" t="s">
        <v>367</v>
      </c>
    </row>
    <row r="292" spans="20:46" ht="11.25">
      <c r="T292" s="42" t="s">
        <v>384</v>
      </c>
      <c r="U292" s="42" t="s">
        <v>385</v>
      </c>
      <c r="V292" s="42" t="s">
        <v>285</v>
      </c>
      <c r="X292" s="42" t="s">
        <v>384</v>
      </c>
      <c r="Y292" s="42" t="s">
        <v>385</v>
      </c>
      <c r="Z292" s="42" t="s">
        <v>285</v>
      </c>
      <c r="AB292" s="42" t="s">
        <v>384</v>
      </c>
      <c r="AC292" s="42" t="s">
        <v>385</v>
      </c>
      <c r="AD292" s="42" t="s">
        <v>285</v>
      </c>
      <c r="AF292" s="42" t="s">
        <v>384</v>
      </c>
      <c r="AG292" s="42" t="s">
        <v>385</v>
      </c>
      <c r="AH292" s="42" t="s">
        <v>285</v>
      </c>
      <c r="AJ292" s="42" t="s">
        <v>351</v>
      </c>
      <c r="AK292" s="42" t="s">
        <v>352</v>
      </c>
      <c r="AL292" s="42" t="s">
        <v>353</v>
      </c>
      <c r="AR292" s="42" t="s">
        <v>444</v>
      </c>
      <c r="AS292" s="42" t="s">
        <v>445</v>
      </c>
      <c r="AT292" s="42" t="s">
        <v>446</v>
      </c>
    </row>
    <row r="293" spans="20:46" ht="11.25">
      <c r="T293" s="42" t="s">
        <v>384</v>
      </c>
      <c r="U293" s="42" t="s">
        <v>385</v>
      </c>
      <c r="V293" s="42" t="s">
        <v>285</v>
      </c>
      <c r="X293" s="42" t="s">
        <v>386</v>
      </c>
      <c r="Y293" s="42" t="s">
        <v>387</v>
      </c>
      <c r="Z293" s="42" t="s">
        <v>388</v>
      </c>
      <c r="AB293" s="42" t="s">
        <v>384</v>
      </c>
      <c r="AC293" s="42" t="s">
        <v>385</v>
      </c>
      <c r="AD293" s="42" t="s">
        <v>285</v>
      </c>
      <c r="AF293" s="42" t="s">
        <v>386</v>
      </c>
      <c r="AG293" s="42" t="s">
        <v>387</v>
      </c>
      <c r="AH293" s="42" t="s">
        <v>388</v>
      </c>
      <c r="AJ293" s="42" t="s">
        <v>354</v>
      </c>
      <c r="AK293" s="42" t="s">
        <v>355</v>
      </c>
      <c r="AL293" s="42" t="s">
        <v>356</v>
      </c>
      <c r="AR293" s="42" t="s">
        <v>365</v>
      </c>
      <c r="AS293" s="42" t="s">
        <v>366</v>
      </c>
      <c r="AT293" s="42" t="s">
        <v>367</v>
      </c>
    </row>
    <row r="294" spans="20:46" ht="11.25">
      <c r="T294" s="42" t="s">
        <v>386</v>
      </c>
      <c r="U294" s="42" t="s">
        <v>387</v>
      </c>
      <c r="V294" s="42" t="s">
        <v>388</v>
      </c>
      <c r="X294" s="42" t="s">
        <v>386</v>
      </c>
      <c r="Y294" s="42" t="s">
        <v>387</v>
      </c>
      <c r="Z294" s="42" t="s">
        <v>388</v>
      </c>
      <c r="AB294" s="42" t="s">
        <v>386</v>
      </c>
      <c r="AC294" s="42" t="s">
        <v>387</v>
      </c>
      <c r="AD294" s="42" t="s">
        <v>388</v>
      </c>
      <c r="AF294" s="42" t="s">
        <v>386</v>
      </c>
      <c r="AG294" s="42" t="s">
        <v>387</v>
      </c>
      <c r="AH294" s="42" t="s">
        <v>388</v>
      </c>
      <c r="AJ294" s="42" t="s">
        <v>354</v>
      </c>
      <c r="AK294" s="42" t="s">
        <v>355</v>
      </c>
      <c r="AL294" s="42" t="s">
        <v>356</v>
      </c>
      <c r="AR294" s="42" t="s">
        <v>365</v>
      </c>
      <c r="AS294" s="42" t="s">
        <v>366</v>
      </c>
      <c r="AT294" s="42" t="s">
        <v>367</v>
      </c>
    </row>
    <row r="295" spans="20:46" ht="11.25">
      <c r="T295" s="42" t="s">
        <v>386</v>
      </c>
      <c r="U295" s="42" t="s">
        <v>387</v>
      </c>
      <c r="V295" s="42" t="s">
        <v>388</v>
      </c>
      <c r="X295" s="42" t="s">
        <v>389</v>
      </c>
      <c r="Y295" s="42" t="s">
        <v>390</v>
      </c>
      <c r="Z295" s="42" t="s">
        <v>388</v>
      </c>
      <c r="AB295" s="42" t="s">
        <v>386</v>
      </c>
      <c r="AC295" s="42" t="s">
        <v>387</v>
      </c>
      <c r="AD295" s="42" t="s">
        <v>388</v>
      </c>
      <c r="AF295" s="42" t="s">
        <v>389</v>
      </c>
      <c r="AG295" s="42" t="s">
        <v>390</v>
      </c>
      <c r="AH295" s="42" t="s">
        <v>388</v>
      </c>
      <c r="AJ295" s="42" t="s">
        <v>357</v>
      </c>
      <c r="AK295" s="42" t="s">
        <v>358</v>
      </c>
      <c r="AL295" s="42" t="s">
        <v>359</v>
      </c>
      <c r="AR295" s="42" t="s">
        <v>368</v>
      </c>
      <c r="AS295" s="42" t="s">
        <v>369</v>
      </c>
      <c r="AT295" s="42" t="s">
        <v>370</v>
      </c>
    </row>
    <row r="296" spans="20:46" ht="11.25">
      <c r="T296" s="42" t="s">
        <v>389</v>
      </c>
      <c r="U296" s="42" t="s">
        <v>390</v>
      </c>
      <c r="V296" s="42" t="s">
        <v>388</v>
      </c>
      <c r="X296" s="42" t="s">
        <v>389</v>
      </c>
      <c r="Y296" s="42" t="s">
        <v>390</v>
      </c>
      <c r="Z296" s="42" t="s">
        <v>388</v>
      </c>
      <c r="AB296" s="42" t="s">
        <v>389</v>
      </c>
      <c r="AC296" s="42" t="s">
        <v>390</v>
      </c>
      <c r="AD296" s="42" t="s">
        <v>388</v>
      </c>
      <c r="AF296" s="42" t="s">
        <v>389</v>
      </c>
      <c r="AG296" s="42" t="s">
        <v>390</v>
      </c>
      <c r="AH296" s="42" t="s">
        <v>388</v>
      </c>
      <c r="AJ296" s="42" t="s">
        <v>357</v>
      </c>
      <c r="AK296" s="42" t="s">
        <v>358</v>
      </c>
      <c r="AL296" s="42" t="s">
        <v>359</v>
      </c>
      <c r="AR296" s="42" t="s">
        <v>368</v>
      </c>
      <c r="AS296" s="42" t="s">
        <v>369</v>
      </c>
      <c r="AT296" s="42" t="s">
        <v>370</v>
      </c>
    </row>
    <row r="297" spans="20:46" ht="11.25">
      <c r="T297" s="42" t="s">
        <v>389</v>
      </c>
      <c r="U297" s="42" t="s">
        <v>390</v>
      </c>
      <c r="V297" s="42" t="s">
        <v>388</v>
      </c>
      <c r="X297" s="42" t="s">
        <v>391</v>
      </c>
      <c r="Y297" s="42" t="s">
        <v>392</v>
      </c>
      <c r="Z297" s="42" t="s">
        <v>393</v>
      </c>
      <c r="AB297" s="42" t="s">
        <v>389</v>
      </c>
      <c r="AC297" s="42" t="s">
        <v>390</v>
      </c>
      <c r="AD297" s="42" t="s">
        <v>388</v>
      </c>
      <c r="AF297" s="42" t="s">
        <v>391</v>
      </c>
      <c r="AG297" s="42" t="s">
        <v>392</v>
      </c>
      <c r="AH297" s="42" t="s">
        <v>393</v>
      </c>
      <c r="AJ297" s="42" t="s">
        <v>360</v>
      </c>
      <c r="AK297" s="42" t="s">
        <v>361</v>
      </c>
      <c r="AL297" s="42" t="s">
        <v>362</v>
      </c>
      <c r="AR297" s="42" t="s">
        <v>455</v>
      </c>
      <c r="AS297" s="42" t="s">
        <v>456</v>
      </c>
      <c r="AT297" s="42" t="s">
        <v>330</v>
      </c>
    </row>
    <row r="298" spans="20:46" ht="11.25">
      <c r="T298" s="42" t="s">
        <v>391</v>
      </c>
      <c r="U298" s="42" t="s">
        <v>392</v>
      </c>
      <c r="V298" s="42" t="s">
        <v>393</v>
      </c>
      <c r="X298" s="42" t="s">
        <v>391</v>
      </c>
      <c r="Y298" s="42" t="s">
        <v>392</v>
      </c>
      <c r="Z298" s="42" t="s">
        <v>393</v>
      </c>
      <c r="AB298" s="42" t="s">
        <v>391</v>
      </c>
      <c r="AC298" s="42" t="s">
        <v>392</v>
      </c>
      <c r="AD298" s="42" t="s">
        <v>393</v>
      </c>
      <c r="AF298" s="42" t="s">
        <v>391</v>
      </c>
      <c r="AG298" s="42" t="s">
        <v>392</v>
      </c>
      <c r="AH298" s="42" t="s">
        <v>393</v>
      </c>
      <c r="AJ298" s="42" t="s">
        <v>360</v>
      </c>
      <c r="AK298" s="42" t="s">
        <v>361</v>
      </c>
      <c r="AL298" s="42" t="s">
        <v>362</v>
      </c>
      <c r="AR298" s="42" t="s">
        <v>455</v>
      </c>
      <c r="AS298" s="42" t="s">
        <v>456</v>
      </c>
      <c r="AT298" s="42" t="s">
        <v>457</v>
      </c>
    </row>
    <row r="299" spans="20:46" ht="11.25">
      <c r="T299" s="42" t="s">
        <v>391</v>
      </c>
      <c r="U299" s="42" t="s">
        <v>392</v>
      </c>
      <c r="V299" s="42" t="s">
        <v>393</v>
      </c>
      <c r="X299" s="42" t="s">
        <v>394</v>
      </c>
      <c r="Y299" s="42" t="s">
        <v>395</v>
      </c>
      <c r="Z299" s="42" t="s">
        <v>396</v>
      </c>
      <c r="AB299" s="42" t="s">
        <v>391</v>
      </c>
      <c r="AC299" s="42" t="s">
        <v>392</v>
      </c>
      <c r="AD299" s="42" t="s">
        <v>393</v>
      </c>
      <c r="AF299" s="42" t="s">
        <v>394</v>
      </c>
      <c r="AG299" s="42" t="s">
        <v>395</v>
      </c>
      <c r="AH299" s="42" t="s">
        <v>396</v>
      </c>
      <c r="AJ299" s="42" t="s">
        <v>546</v>
      </c>
      <c r="AK299" s="42" t="s">
        <v>547</v>
      </c>
      <c r="AL299" s="42" t="s">
        <v>446</v>
      </c>
      <c r="AR299" s="42" t="s">
        <v>451</v>
      </c>
      <c r="AS299" s="42" t="s">
        <v>452</v>
      </c>
      <c r="AT299" s="42" t="s">
        <v>424</v>
      </c>
    </row>
    <row r="300" spans="20:46" ht="11.25">
      <c r="T300" s="42" t="s">
        <v>394</v>
      </c>
      <c r="U300" s="42" t="s">
        <v>395</v>
      </c>
      <c r="V300" s="42" t="s">
        <v>396</v>
      </c>
      <c r="X300" s="42" t="s">
        <v>394</v>
      </c>
      <c r="Y300" s="42" t="s">
        <v>395</v>
      </c>
      <c r="Z300" s="42" t="s">
        <v>396</v>
      </c>
      <c r="AB300" s="42" t="s">
        <v>394</v>
      </c>
      <c r="AC300" s="42" t="s">
        <v>395</v>
      </c>
      <c r="AD300" s="42" t="s">
        <v>396</v>
      </c>
      <c r="AF300" s="42" t="s">
        <v>394</v>
      </c>
      <c r="AG300" s="42" t="s">
        <v>395</v>
      </c>
      <c r="AH300" s="42" t="s">
        <v>396</v>
      </c>
      <c r="AJ300" s="42" t="s">
        <v>363</v>
      </c>
      <c r="AK300" s="42" t="s">
        <v>364</v>
      </c>
      <c r="AL300" s="42" t="s">
        <v>285</v>
      </c>
      <c r="AR300" s="42" t="s">
        <v>373</v>
      </c>
      <c r="AS300" s="42" t="s">
        <v>374</v>
      </c>
      <c r="AT300" s="42" t="s">
        <v>279</v>
      </c>
    </row>
    <row r="301" spans="20:46" ht="11.25">
      <c r="T301" s="42" t="s">
        <v>394</v>
      </c>
      <c r="U301" s="42" t="s">
        <v>395</v>
      </c>
      <c r="V301" s="42" t="s">
        <v>396</v>
      </c>
      <c r="X301" s="42" t="s">
        <v>397</v>
      </c>
      <c r="Y301" s="42" t="s">
        <v>398</v>
      </c>
      <c r="Z301" s="42" t="s">
        <v>399</v>
      </c>
      <c r="AB301" s="42" t="s">
        <v>394</v>
      </c>
      <c r="AC301" s="42" t="s">
        <v>395</v>
      </c>
      <c r="AD301" s="42" t="s">
        <v>396</v>
      </c>
      <c r="AF301" s="42" t="s">
        <v>397</v>
      </c>
      <c r="AG301" s="42" t="s">
        <v>398</v>
      </c>
      <c r="AH301" s="42" t="s">
        <v>399</v>
      </c>
      <c r="AJ301" s="42" t="s">
        <v>363</v>
      </c>
      <c r="AK301" s="42" t="s">
        <v>364</v>
      </c>
      <c r="AL301" s="42" t="s">
        <v>285</v>
      </c>
      <c r="AR301" s="42" t="s">
        <v>373</v>
      </c>
      <c r="AS301" s="42" t="s">
        <v>374</v>
      </c>
      <c r="AT301" s="42" t="s">
        <v>279</v>
      </c>
    </row>
    <row r="302" spans="20:46" ht="11.25">
      <c r="T302" s="42" t="s">
        <v>397</v>
      </c>
      <c r="U302" s="42" t="s">
        <v>398</v>
      </c>
      <c r="V302" s="42" t="s">
        <v>399</v>
      </c>
      <c r="X302" s="42" t="s">
        <v>397</v>
      </c>
      <c r="Y302" s="42" t="s">
        <v>398</v>
      </c>
      <c r="Z302" s="42" t="s">
        <v>399</v>
      </c>
      <c r="AB302" s="42" t="s">
        <v>397</v>
      </c>
      <c r="AC302" s="42" t="s">
        <v>398</v>
      </c>
      <c r="AD302" s="42" t="s">
        <v>399</v>
      </c>
      <c r="AF302" s="42" t="s">
        <v>397</v>
      </c>
      <c r="AG302" s="42" t="s">
        <v>398</v>
      </c>
      <c r="AH302" s="42" t="s">
        <v>399</v>
      </c>
      <c r="AJ302" s="42" t="s">
        <v>548</v>
      </c>
      <c r="AK302" s="42" t="s">
        <v>549</v>
      </c>
      <c r="AL302" s="42" t="s">
        <v>446</v>
      </c>
      <c r="AR302" s="42" t="s">
        <v>458</v>
      </c>
      <c r="AS302" s="42" t="s">
        <v>459</v>
      </c>
      <c r="AT302" s="42" t="s">
        <v>383</v>
      </c>
    </row>
    <row r="303" spans="20:46" ht="11.25">
      <c r="T303" s="42" t="s">
        <v>397</v>
      </c>
      <c r="U303" s="42" t="s">
        <v>398</v>
      </c>
      <c r="V303" s="42" t="s">
        <v>399</v>
      </c>
      <c r="X303" s="42" t="s">
        <v>400</v>
      </c>
      <c r="Y303" s="42" t="s">
        <v>275</v>
      </c>
      <c r="Z303" s="42" t="s">
        <v>401</v>
      </c>
      <c r="AB303" s="42" t="s">
        <v>397</v>
      </c>
      <c r="AC303" s="42" t="s">
        <v>398</v>
      </c>
      <c r="AD303" s="42" t="s">
        <v>399</v>
      </c>
      <c r="AF303" s="42" t="s">
        <v>400</v>
      </c>
      <c r="AG303" s="42" t="s">
        <v>275</v>
      </c>
      <c r="AH303" s="42" t="s">
        <v>401</v>
      </c>
      <c r="AJ303" s="42" t="s">
        <v>550</v>
      </c>
      <c r="AK303" s="42" t="s">
        <v>551</v>
      </c>
      <c r="AL303" s="42" t="s">
        <v>412</v>
      </c>
      <c r="AR303" s="42" t="s">
        <v>371</v>
      </c>
      <c r="AS303" s="42" t="s">
        <v>372</v>
      </c>
      <c r="AT303" s="42" t="s">
        <v>279</v>
      </c>
    </row>
    <row r="304" spans="20:46" ht="11.25">
      <c r="T304" s="42" t="s">
        <v>400</v>
      </c>
      <c r="U304" s="42" t="s">
        <v>275</v>
      </c>
      <c r="V304" s="42" t="s">
        <v>401</v>
      </c>
      <c r="X304" s="42" t="s">
        <v>400</v>
      </c>
      <c r="Y304" s="42" t="s">
        <v>275</v>
      </c>
      <c r="Z304" s="42" t="s">
        <v>401</v>
      </c>
      <c r="AB304" s="42" t="s">
        <v>400</v>
      </c>
      <c r="AC304" s="42" t="s">
        <v>275</v>
      </c>
      <c r="AD304" s="42" t="s">
        <v>401</v>
      </c>
      <c r="AF304" s="42" t="s">
        <v>400</v>
      </c>
      <c r="AG304" s="42" t="s">
        <v>275</v>
      </c>
      <c r="AH304" s="42" t="s">
        <v>401</v>
      </c>
      <c r="AJ304" s="42" t="s">
        <v>552</v>
      </c>
      <c r="AK304" s="42" t="s">
        <v>553</v>
      </c>
      <c r="AL304" s="42" t="s">
        <v>347</v>
      </c>
      <c r="AR304" s="42" t="s">
        <v>371</v>
      </c>
      <c r="AS304" s="42" t="s">
        <v>372</v>
      </c>
      <c r="AT304" s="42" t="s">
        <v>279</v>
      </c>
    </row>
    <row r="305" spans="20:46" ht="11.25">
      <c r="T305" s="42" t="s">
        <v>400</v>
      </c>
      <c r="U305" s="42" t="s">
        <v>275</v>
      </c>
      <c r="V305" s="42" t="s">
        <v>401</v>
      </c>
      <c r="X305" s="42" t="s">
        <v>402</v>
      </c>
      <c r="Y305" s="42" t="s">
        <v>293</v>
      </c>
      <c r="Z305" s="42" t="s">
        <v>403</v>
      </c>
      <c r="AB305" s="42" t="s">
        <v>400</v>
      </c>
      <c r="AC305" s="42" t="s">
        <v>275</v>
      </c>
      <c r="AD305" s="42" t="s">
        <v>401</v>
      </c>
      <c r="AF305" s="42" t="s">
        <v>402</v>
      </c>
      <c r="AG305" s="42" t="s">
        <v>293</v>
      </c>
      <c r="AH305" s="42" t="s">
        <v>403</v>
      </c>
      <c r="AJ305" s="42" t="s">
        <v>554</v>
      </c>
      <c r="AK305" s="42" t="s">
        <v>555</v>
      </c>
      <c r="AL305" s="42" t="s">
        <v>367</v>
      </c>
      <c r="AR305" s="42" t="s">
        <v>453</v>
      </c>
      <c r="AS305" s="42" t="s">
        <v>454</v>
      </c>
      <c r="AT305" s="42" t="s">
        <v>432</v>
      </c>
    </row>
    <row r="306" spans="20:46" ht="11.25">
      <c r="T306" s="42" t="s">
        <v>402</v>
      </c>
      <c r="U306" s="42" t="s">
        <v>293</v>
      </c>
      <c r="V306" s="42" t="s">
        <v>403</v>
      </c>
      <c r="X306" s="42" t="s">
        <v>402</v>
      </c>
      <c r="Y306" s="42" t="s">
        <v>293</v>
      </c>
      <c r="Z306" s="42" t="s">
        <v>403</v>
      </c>
      <c r="AB306" s="42" t="s">
        <v>402</v>
      </c>
      <c r="AC306" s="42" t="s">
        <v>293</v>
      </c>
      <c r="AD306" s="42" t="s">
        <v>403</v>
      </c>
      <c r="AF306" s="42" t="s">
        <v>402</v>
      </c>
      <c r="AG306" s="42" t="s">
        <v>293</v>
      </c>
      <c r="AH306" s="42" t="s">
        <v>403</v>
      </c>
      <c r="AJ306" s="42" t="s">
        <v>556</v>
      </c>
      <c r="AK306" s="42" t="s">
        <v>557</v>
      </c>
      <c r="AL306" s="42" t="s">
        <v>396</v>
      </c>
      <c r="AR306" s="42" t="s">
        <v>460</v>
      </c>
      <c r="AS306" s="42" t="s">
        <v>461</v>
      </c>
      <c r="AT306" s="42" t="s">
        <v>285</v>
      </c>
    </row>
    <row r="307" spans="20:46" ht="11.25">
      <c r="T307" s="42" t="s">
        <v>402</v>
      </c>
      <c r="U307" s="42" t="s">
        <v>293</v>
      </c>
      <c r="V307" s="42" t="s">
        <v>403</v>
      </c>
      <c r="X307" s="42" t="s">
        <v>404</v>
      </c>
      <c r="Y307" s="42" t="s">
        <v>405</v>
      </c>
      <c r="Z307" s="42" t="s">
        <v>342</v>
      </c>
      <c r="AB307" s="42" t="s">
        <v>402</v>
      </c>
      <c r="AC307" s="42" t="s">
        <v>293</v>
      </c>
      <c r="AD307" s="42" t="s">
        <v>403</v>
      </c>
      <c r="AF307" s="42" t="s">
        <v>404</v>
      </c>
      <c r="AG307" s="42" t="s">
        <v>405</v>
      </c>
      <c r="AH307" s="42" t="s">
        <v>342</v>
      </c>
      <c r="AJ307" s="42" t="s">
        <v>558</v>
      </c>
      <c r="AK307" s="42" t="s">
        <v>559</v>
      </c>
      <c r="AL307" s="42" t="s">
        <v>412</v>
      </c>
      <c r="AR307" s="42" t="s">
        <v>375</v>
      </c>
      <c r="AS307" s="42" t="s">
        <v>376</v>
      </c>
      <c r="AT307" s="42" t="s">
        <v>377</v>
      </c>
    </row>
    <row r="308" spans="20:46" ht="11.25">
      <c r="T308" s="42" t="s">
        <v>404</v>
      </c>
      <c r="U308" s="42" t="s">
        <v>405</v>
      </c>
      <c r="V308" s="42" t="s">
        <v>342</v>
      </c>
      <c r="X308" s="42" t="s">
        <v>404</v>
      </c>
      <c r="Y308" s="42" t="s">
        <v>405</v>
      </c>
      <c r="Z308" s="42" t="s">
        <v>342</v>
      </c>
      <c r="AB308" s="42" t="s">
        <v>404</v>
      </c>
      <c r="AC308" s="42" t="s">
        <v>405</v>
      </c>
      <c r="AD308" s="42" t="s">
        <v>342</v>
      </c>
      <c r="AF308" s="42" t="s">
        <v>404</v>
      </c>
      <c r="AG308" s="42" t="s">
        <v>405</v>
      </c>
      <c r="AH308" s="42" t="s">
        <v>342</v>
      </c>
      <c r="AJ308" s="42" t="s">
        <v>365</v>
      </c>
      <c r="AK308" s="42" t="s">
        <v>366</v>
      </c>
      <c r="AL308" s="42" t="s">
        <v>367</v>
      </c>
      <c r="AR308" s="42" t="s">
        <v>375</v>
      </c>
      <c r="AS308" s="42" t="s">
        <v>376</v>
      </c>
      <c r="AT308" s="42" t="s">
        <v>377</v>
      </c>
    </row>
    <row r="309" spans="20:46" ht="11.25">
      <c r="T309" s="42" t="s">
        <v>404</v>
      </c>
      <c r="U309" s="42" t="s">
        <v>405</v>
      </c>
      <c r="V309" s="42" t="s">
        <v>342</v>
      </c>
      <c r="AB309" s="42" t="s">
        <v>404</v>
      </c>
      <c r="AC309" s="42" t="s">
        <v>405</v>
      </c>
      <c r="AD309" s="42" t="s">
        <v>342</v>
      </c>
      <c r="AJ309" s="42" t="s">
        <v>365</v>
      </c>
      <c r="AK309" s="42" t="s">
        <v>366</v>
      </c>
      <c r="AL309" s="42" t="s">
        <v>367</v>
      </c>
      <c r="AR309" s="42" t="s">
        <v>464</v>
      </c>
      <c r="AS309" s="42" t="s">
        <v>465</v>
      </c>
      <c r="AT309" s="42" t="s">
        <v>466</v>
      </c>
    </row>
    <row r="310" spans="36:46" ht="11.25">
      <c r="AJ310" s="42" t="s">
        <v>368</v>
      </c>
      <c r="AK310" s="42" t="s">
        <v>369</v>
      </c>
      <c r="AL310" s="42" t="s">
        <v>370</v>
      </c>
      <c r="AR310" s="42" t="s">
        <v>378</v>
      </c>
      <c r="AS310" s="42" t="s">
        <v>379</v>
      </c>
      <c r="AT310" s="42" t="s">
        <v>380</v>
      </c>
    </row>
    <row r="311" spans="36:46" ht="11.25">
      <c r="AJ311" s="42" t="s">
        <v>368</v>
      </c>
      <c r="AK311" s="42" t="s">
        <v>369</v>
      </c>
      <c r="AL311" s="42" t="s">
        <v>370</v>
      </c>
      <c r="AR311" s="42" t="s">
        <v>378</v>
      </c>
      <c r="AS311" s="42" t="s">
        <v>379</v>
      </c>
      <c r="AT311" s="42" t="s">
        <v>380</v>
      </c>
    </row>
    <row r="312" spans="36:46" ht="11.25">
      <c r="AJ312" s="42" t="s">
        <v>373</v>
      </c>
      <c r="AK312" s="42" t="s">
        <v>374</v>
      </c>
      <c r="AL312" s="42" t="s">
        <v>279</v>
      </c>
      <c r="AR312" s="42" t="s">
        <v>462</v>
      </c>
      <c r="AS312" s="42" t="s">
        <v>463</v>
      </c>
      <c r="AT312" s="42" t="s">
        <v>408</v>
      </c>
    </row>
    <row r="313" spans="36:46" ht="11.25">
      <c r="AJ313" s="42" t="s">
        <v>373</v>
      </c>
      <c r="AK313" s="42" t="s">
        <v>374</v>
      </c>
      <c r="AL313" s="42" t="s">
        <v>279</v>
      </c>
      <c r="AR313" s="42" t="s">
        <v>467</v>
      </c>
      <c r="AS313" s="42" t="s">
        <v>468</v>
      </c>
      <c r="AT313" s="42" t="s">
        <v>469</v>
      </c>
    </row>
    <row r="314" spans="36:46" ht="11.25">
      <c r="AJ314" s="42" t="s">
        <v>371</v>
      </c>
      <c r="AK314" s="42" t="s">
        <v>372</v>
      </c>
      <c r="AL314" s="42" t="s">
        <v>279</v>
      </c>
      <c r="AR314" s="42" t="s">
        <v>470</v>
      </c>
      <c r="AS314" s="42" t="s">
        <v>471</v>
      </c>
      <c r="AT314" s="42" t="s">
        <v>469</v>
      </c>
    </row>
    <row r="315" spans="36:46" ht="11.25">
      <c r="AJ315" s="42" t="s">
        <v>371</v>
      </c>
      <c r="AK315" s="42" t="s">
        <v>372</v>
      </c>
      <c r="AL315" s="42" t="s">
        <v>279</v>
      </c>
      <c r="AR315" s="42" t="s">
        <v>381</v>
      </c>
      <c r="AS315" s="42" t="s">
        <v>382</v>
      </c>
      <c r="AT315" s="42" t="s">
        <v>383</v>
      </c>
    </row>
    <row r="316" spans="36:46" ht="11.25">
      <c r="AJ316" s="42" t="s">
        <v>375</v>
      </c>
      <c r="AK316" s="42" t="s">
        <v>376</v>
      </c>
      <c r="AL316" s="42" t="s">
        <v>377</v>
      </c>
      <c r="AR316" s="42" t="s">
        <v>381</v>
      </c>
      <c r="AS316" s="42" t="s">
        <v>382</v>
      </c>
      <c r="AT316" s="42" t="s">
        <v>383</v>
      </c>
    </row>
    <row r="317" spans="36:46" ht="11.25">
      <c r="AJ317" s="42" t="s">
        <v>375</v>
      </c>
      <c r="AK317" s="42" t="s">
        <v>376</v>
      </c>
      <c r="AL317" s="42" t="s">
        <v>377</v>
      </c>
      <c r="AR317" s="42" t="s">
        <v>472</v>
      </c>
      <c r="AS317" s="42" t="s">
        <v>473</v>
      </c>
      <c r="AT317" s="42" t="s">
        <v>347</v>
      </c>
    </row>
    <row r="318" spans="36:46" ht="11.25">
      <c r="AJ318" s="42" t="s">
        <v>560</v>
      </c>
      <c r="AK318" s="42" t="s">
        <v>561</v>
      </c>
      <c r="AL318" s="42" t="s">
        <v>388</v>
      </c>
      <c r="AR318" s="42" t="s">
        <v>384</v>
      </c>
      <c r="AS318" s="42" t="s">
        <v>385</v>
      </c>
      <c r="AT318" s="42" t="s">
        <v>285</v>
      </c>
    </row>
    <row r="319" spans="36:46" ht="11.25">
      <c r="AJ319" s="42" t="s">
        <v>564</v>
      </c>
      <c r="AK319" s="42" t="s">
        <v>565</v>
      </c>
      <c r="AL319" s="42" t="s">
        <v>396</v>
      </c>
      <c r="AR319" s="42" t="s">
        <v>384</v>
      </c>
      <c r="AS319" s="42" t="s">
        <v>385</v>
      </c>
      <c r="AT319" s="42" t="s">
        <v>285</v>
      </c>
    </row>
    <row r="320" spans="36:46" ht="11.25">
      <c r="AJ320" s="42" t="s">
        <v>378</v>
      </c>
      <c r="AK320" s="42" t="s">
        <v>379</v>
      </c>
      <c r="AL320" s="42" t="s">
        <v>380</v>
      </c>
      <c r="AR320" s="42" t="s">
        <v>474</v>
      </c>
      <c r="AS320" s="42" t="s">
        <v>475</v>
      </c>
      <c r="AT320" s="42" t="s">
        <v>476</v>
      </c>
    </row>
    <row r="321" spans="36:46" ht="11.25">
      <c r="AJ321" s="42" t="s">
        <v>378</v>
      </c>
      <c r="AK321" s="42" t="s">
        <v>379</v>
      </c>
      <c r="AL321" s="42" t="s">
        <v>380</v>
      </c>
      <c r="AR321" s="42" t="s">
        <v>386</v>
      </c>
      <c r="AS321" s="42" t="s">
        <v>387</v>
      </c>
      <c r="AT321" s="42" t="s">
        <v>388</v>
      </c>
    </row>
    <row r="322" spans="36:46" ht="11.25">
      <c r="AJ322" s="42" t="s">
        <v>562</v>
      </c>
      <c r="AK322" s="42" t="s">
        <v>563</v>
      </c>
      <c r="AL322" s="42" t="s">
        <v>367</v>
      </c>
      <c r="AR322" s="42" t="s">
        <v>386</v>
      </c>
      <c r="AS322" s="42" t="s">
        <v>387</v>
      </c>
      <c r="AT322" s="42" t="s">
        <v>388</v>
      </c>
    </row>
    <row r="323" spans="36:46" ht="11.25">
      <c r="AJ323" s="42" t="s">
        <v>381</v>
      </c>
      <c r="AK323" s="42" t="s">
        <v>382</v>
      </c>
      <c r="AL323" s="42" t="s">
        <v>383</v>
      </c>
      <c r="AR323" s="42" t="s">
        <v>477</v>
      </c>
      <c r="AS323" s="42" t="s">
        <v>478</v>
      </c>
      <c r="AT323" s="42" t="s">
        <v>393</v>
      </c>
    </row>
    <row r="324" spans="36:46" ht="11.25">
      <c r="AJ324" s="42" t="s">
        <v>381</v>
      </c>
      <c r="AK324" s="42" t="s">
        <v>382</v>
      </c>
      <c r="AL324" s="42" t="s">
        <v>383</v>
      </c>
      <c r="AR324" s="42" t="s">
        <v>484</v>
      </c>
      <c r="AS324" s="42" t="s">
        <v>485</v>
      </c>
      <c r="AT324" s="42" t="s">
        <v>330</v>
      </c>
    </row>
    <row r="325" spans="36:46" ht="11.25">
      <c r="AJ325" s="42" t="s">
        <v>566</v>
      </c>
      <c r="AK325" s="42" t="s">
        <v>567</v>
      </c>
      <c r="AL325" s="42" t="s">
        <v>412</v>
      </c>
      <c r="AR325" s="42" t="s">
        <v>389</v>
      </c>
      <c r="AS325" s="42" t="s">
        <v>390</v>
      </c>
      <c r="AT325" s="42" t="s">
        <v>388</v>
      </c>
    </row>
    <row r="326" spans="36:46" ht="11.25">
      <c r="AJ326" s="42" t="s">
        <v>384</v>
      </c>
      <c r="AK326" s="42" t="s">
        <v>385</v>
      </c>
      <c r="AL326" s="42" t="s">
        <v>285</v>
      </c>
      <c r="AR326" s="42" t="s">
        <v>389</v>
      </c>
      <c r="AS326" s="42" t="s">
        <v>390</v>
      </c>
      <c r="AT326" s="42" t="s">
        <v>388</v>
      </c>
    </row>
    <row r="327" spans="36:46" ht="11.25">
      <c r="AJ327" s="42" t="s">
        <v>384</v>
      </c>
      <c r="AK327" s="42" t="s">
        <v>385</v>
      </c>
      <c r="AL327" s="42" t="s">
        <v>285</v>
      </c>
      <c r="AR327" s="42" t="s">
        <v>486</v>
      </c>
      <c r="AS327" s="42" t="s">
        <v>487</v>
      </c>
      <c r="AT327" s="42" t="s">
        <v>367</v>
      </c>
    </row>
    <row r="328" spans="36:46" ht="11.25">
      <c r="AJ328" s="42" t="s">
        <v>573</v>
      </c>
      <c r="AK328" s="42" t="s">
        <v>574</v>
      </c>
      <c r="AL328" s="42" t="s">
        <v>575</v>
      </c>
      <c r="AR328" s="42" t="s">
        <v>482</v>
      </c>
      <c r="AS328" s="42" t="s">
        <v>483</v>
      </c>
      <c r="AT328" s="42" t="s">
        <v>399</v>
      </c>
    </row>
    <row r="329" spans="36:46" ht="11.25">
      <c r="AJ329" s="42" t="s">
        <v>576</v>
      </c>
      <c r="AK329" s="42" t="s">
        <v>577</v>
      </c>
      <c r="AL329" s="42" t="s">
        <v>578</v>
      </c>
      <c r="AR329" s="42" t="s">
        <v>479</v>
      </c>
      <c r="AS329" s="42" t="s">
        <v>480</v>
      </c>
      <c r="AT329" s="42" t="s">
        <v>481</v>
      </c>
    </row>
    <row r="330" spans="36:46" ht="11.25">
      <c r="AJ330" s="42" t="s">
        <v>579</v>
      </c>
      <c r="AK330" s="42" t="s">
        <v>580</v>
      </c>
      <c r="AL330" s="42" t="s">
        <v>396</v>
      </c>
      <c r="AR330" s="42" t="s">
        <v>488</v>
      </c>
      <c r="AS330" s="42" t="s">
        <v>489</v>
      </c>
      <c r="AT330" s="42" t="s">
        <v>446</v>
      </c>
    </row>
    <row r="331" spans="36:46" ht="11.25">
      <c r="AJ331" s="42" t="s">
        <v>581</v>
      </c>
      <c r="AK331" s="42" t="s">
        <v>582</v>
      </c>
      <c r="AL331" s="42" t="s">
        <v>583</v>
      </c>
      <c r="AR331" s="42" t="s">
        <v>490</v>
      </c>
      <c r="AS331" s="42" t="s">
        <v>491</v>
      </c>
      <c r="AT331" s="42" t="s">
        <v>396</v>
      </c>
    </row>
    <row r="332" spans="36:46" ht="11.25">
      <c r="AJ332" s="42" t="s">
        <v>568</v>
      </c>
      <c r="AK332" s="42" t="s">
        <v>569</v>
      </c>
      <c r="AL332" s="42" t="s">
        <v>330</v>
      </c>
      <c r="AR332" s="42" t="s">
        <v>391</v>
      </c>
      <c r="AS332" s="42" t="s">
        <v>392</v>
      </c>
      <c r="AT332" s="42" t="s">
        <v>393</v>
      </c>
    </row>
    <row r="333" spans="36:46" ht="11.25">
      <c r="AJ333" s="42" t="s">
        <v>570</v>
      </c>
      <c r="AK333" s="42" t="s">
        <v>571</v>
      </c>
      <c r="AL333" s="42" t="s">
        <v>572</v>
      </c>
      <c r="AR333" s="42" t="s">
        <v>391</v>
      </c>
      <c r="AS333" s="42" t="s">
        <v>392</v>
      </c>
      <c r="AT333" s="42" t="s">
        <v>393</v>
      </c>
    </row>
    <row r="334" spans="36:46" ht="11.25">
      <c r="AJ334" s="42" t="s">
        <v>584</v>
      </c>
      <c r="AK334" s="42" t="s">
        <v>585</v>
      </c>
      <c r="AL334" s="42" t="s">
        <v>330</v>
      </c>
      <c r="AR334" s="42" t="s">
        <v>394</v>
      </c>
      <c r="AS334" s="42" t="s">
        <v>395</v>
      </c>
      <c r="AT334" s="42" t="s">
        <v>396</v>
      </c>
    </row>
    <row r="335" spans="36:46" ht="11.25">
      <c r="AJ335" s="42" t="s">
        <v>386</v>
      </c>
      <c r="AK335" s="42" t="s">
        <v>387</v>
      </c>
      <c r="AL335" s="42" t="s">
        <v>388</v>
      </c>
      <c r="AR335" s="42" t="s">
        <v>394</v>
      </c>
      <c r="AS335" s="42" t="s">
        <v>395</v>
      </c>
      <c r="AT335" s="42" t="s">
        <v>396</v>
      </c>
    </row>
    <row r="336" spans="36:46" ht="11.25">
      <c r="AJ336" s="42" t="s">
        <v>386</v>
      </c>
      <c r="AK336" s="42" t="s">
        <v>387</v>
      </c>
      <c r="AL336" s="42" t="s">
        <v>388</v>
      </c>
      <c r="AR336" s="42" t="s">
        <v>492</v>
      </c>
      <c r="AS336" s="42" t="s">
        <v>493</v>
      </c>
      <c r="AT336" s="42" t="s">
        <v>356</v>
      </c>
    </row>
    <row r="337" spans="36:46" ht="11.25">
      <c r="AJ337" s="42" t="s">
        <v>591</v>
      </c>
      <c r="AK337" s="42" t="s">
        <v>592</v>
      </c>
      <c r="AL337" s="42" t="s">
        <v>330</v>
      </c>
      <c r="AR337" s="42" t="s">
        <v>397</v>
      </c>
      <c r="AS337" s="42" t="s">
        <v>398</v>
      </c>
      <c r="AT337" s="42" t="s">
        <v>399</v>
      </c>
    </row>
    <row r="338" spans="36:46" ht="11.25">
      <c r="AJ338" s="42" t="s">
        <v>593</v>
      </c>
      <c r="AK338" s="42" t="s">
        <v>594</v>
      </c>
      <c r="AL338" s="42" t="s">
        <v>367</v>
      </c>
      <c r="AR338" s="42" t="s">
        <v>397</v>
      </c>
      <c r="AS338" s="42" t="s">
        <v>398</v>
      </c>
      <c r="AT338" s="42" t="s">
        <v>399</v>
      </c>
    </row>
    <row r="339" spans="36:46" ht="11.25">
      <c r="AJ339" s="42" t="s">
        <v>595</v>
      </c>
      <c r="AK339" s="42" t="s">
        <v>596</v>
      </c>
      <c r="AL339" s="42" t="s">
        <v>446</v>
      </c>
      <c r="AR339" s="42" t="s">
        <v>400</v>
      </c>
      <c r="AS339" s="42" t="s">
        <v>275</v>
      </c>
      <c r="AT339" s="42" t="s">
        <v>401</v>
      </c>
    </row>
    <row r="340" spans="36:46" ht="11.25">
      <c r="AJ340" s="42" t="s">
        <v>586</v>
      </c>
      <c r="AK340" s="42" t="s">
        <v>587</v>
      </c>
      <c r="AL340" s="42" t="s">
        <v>330</v>
      </c>
      <c r="AR340" s="42" t="s">
        <v>400</v>
      </c>
      <c r="AS340" s="42" t="s">
        <v>275</v>
      </c>
      <c r="AT340" s="42" t="s">
        <v>401</v>
      </c>
    </row>
    <row r="341" spans="36:46" ht="11.25">
      <c r="AJ341" s="42" t="s">
        <v>389</v>
      </c>
      <c r="AK341" s="42" t="s">
        <v>390</v>
      </c>
      <c r="AL341" s="42" t="s">
        <v>388</v>
      </c>
      <c r="AR341" s="42" t="s">
        <v>494</v>
      </c>
      <c r="AS341" s="42" t="s">
        <v>414</v>
      </c>
      <c r="AT341" s="42" t="s">
        <v>495</v>
      </c>
    </row>
    <row r="342" spans="36:46" ht="11.25">
      <c r="AJ342" s="42" t="s">
        <v>389</v>
      </c>
      <c r="AK342" s="42" t="s">
        <v>390</v>
      </c>
      <c r="AL342" s="42" t="s">
        <v>388</v>
      </c>
      <c r="AR342" s="42" t="s">
        <v>402</v>
      </c>
      <c r="AS342" s="42" t="s">
        <v>293</v>
      </c>
      <c r="AT342" s="42" t="s">
        <v>403</v>
      </c>
    </row>
    <row r="343" spans="36:46" ht="11.25">
      <c r="AJ343" s="42" t="s">
        <v>588</v>
      </c>
      <c r="AK343" s="42" t="s">
        <v>589</v>
      </c>
      <c r="AL343" s="42" t="s">
        <v>590</v>
      </c>
      <c r="AR343" s="42" t="s">
        <v>402</v>
      </c>
      <c r="AS343" s="42" t="s">
        <v>293</v>
      </c>
      <c r="AT343" s="42" t="s">
        <v>403</v>
      </c>
    </row>
    <row r="344" spans="36:46" ht="11.25">
      <c r="AJ344" s="42" t="s">
        <v>597</v>
      </c>
      <c r="AK344" s="42" t="s">
        <v>598</v>
      </c>
      <c r="AL344" s="42" t="s">
        <v>412</v>
      </c>
      <c r="AR344" s="42" t="s">
        <v>404</v>
      </c>
      <c r="AS344" s="42" t="s">
        <v>405</v>
      </c>
      <c r="AT344" s="42" t="s">
        <v>342</v>
      </c>
    </row>
    <row r="345" spans="36:46" ht="11.25">
      <c r="AJ345" s="42" t="s">
        <v>599</v>
      </c>
      <c r="AK345" s="42" t="s">
        <v>600</v>
      </c>
      <c r="AL345" s="42" t="s">
        <v>446</v>
      </c>
      <c r="AR345" s="42" t="s">
        <v>404</v>
      </c>
      <c r="AS345" s="42" t="s">
        <v>405</v>
      </c>
      <c r="AT345" s="42" t="s">
        <v>342</v>
      </c>
    </row>
    <row r="346" spans="36:38" ht="11.25">
      <c r="AJ346" s="42" t="s">
        <v>605</v>
      </c>
      <c r="AK346" s="42" t="s">
        <v>606</v>
      </c>
      <c r="AL346" s="42" t="s">
        <v>446</v>
      </c>
    </row>
    <row r="347" spans="36:38" ht="11.25">
      <c r="AJ347" s="42" t="s">
        <v>601</v>
      </c>
      <c r="AK347" s="42" t="s">
        <v>602</v>
      </c>
      <c r="AL347" s="42" t="s">
        <v>446</v>
      </c>
    </row>
    <row r="348" spans="36:38" ht="11.25">
      <c r="AJ348" s="42" t="s">
        <v>603</v>
      </c>
      <c r="AK348" s="42" t="s">
        <v>604</v>
      </c>
      <c r="AL348" s="42" t="s">
        <v>367</v>
      </c>
    </row>
    <row r="349" spans="36:38" ht="11.25">
      <c r="AJ349" s="42" t="s">
        <v>607</v>
      </c>
      <c r="AK349" s="42" t="s">
        <v>608</v>
      </c>
      <c r="AL349" s="42" t="s">
        <v>367</v>
      </c>
    </row>
    <row r="350" spans="36:38" ht="11.25">
      <c r="AJ350" s="42" t="s">
        <v>609</v>
      </c>
      <c r="AK350" s="42" t="s">
        <v>610</v>
      </c>
      <c r="AL350" s="42" t="s">
        <v>330</v>
      </c>
    </row>
    <row r="351" spans="36:38" ht="11.25">
      <c r="AJ351" s="42" t="s">
        <v>611</v>
      </c>
      <c r="AK351" s="42" t="s">
        <v>612</v>
      </c>
      <c r="AL351" s="42" t="s">
        <v>412</v>
      </c>
    </row>
    <row r="352" spans="36:38" ht="11.25">
      <c r="AJ352" s="42" t="s">
        <v>613</v>
      </c>
      <c r="AK352" s="42" t="s">
        <v>614</v>
      </c>
      <c r="AL352" s="42" t="s">
        <v>266</v>
      </c>
    </row>
    <row r="353" spans="36:38" ht="11.25">
      <c r="AJ353" s="42" t="s">
        <v>391</v>
      </c>
      <c r="AK353" s="42" t="s">
        <v>392</v>
      </c>
      <c r="AL353" s="42" t="s">
        <v>393</v>
      </c>
    </row>
    <row r="354" spans="36:38" ht="11.25">
      <c r="AJ354" s="42" t="s">
        <v>391</v>
      </c>
      <c r="AK354" s="42" t="s">
        <v>392</v>
      </c>
      <c r="AL354" s="42" t="s">
        <v>393</v>
      </c>
    </row>
    <row r="355" spans="36:38" ht="11.25">
      <c r="AJ355" s="42" t="s">
        <v>394</v>
      </c>
      <c r="AK355" s="42" t="s">
        <v>395</v>
      </c>
      <c r="AL355" s="42" t="s">
        <v>396</v>
      </c>
    </row>
    <row r="356" spans="36:38" ht="11.25">
      <c r="AJ356" s="42" t="s">
        <v>394</v>
      </c>
      <c r="AK356" s="42" t="s">
        <v>395</v>
      </c>
      <c r="AL356" s="42" t="s">
        <v>396</v>
      </c>
    </row>
    <row r="357" spans="36:38" ht="11.25">
      <c r="AJ357" s="42" t="s">
        <v>615</v>
      </c>
      <c r="AK357" s="42" t="s">
        <v>616</v>
      </c>
      <c r="AL357" s="42" t="s">
        <v>347</v>
      </c>
    </row>
    <row r="358" spans="36:38" ht="11.25">
      <c r="AJ358" s="42" t="s">
        <v>617</v>
      </c>
      <c r="AK358" s="42" t="s">
        <v>618</v>
      </c>
      <c r="AL358" s="42" t="s">
        <v>408</v>
      </c>
    </row>
    <row r="359" spans="36:38" ht="11.25">
      <c r="AJ359" s="42" t="s">
        <v>619</v>
      </c>
      <c r="AK359" s="42" t="s">
        <v>620</v>
      </c>
      <c r="AL359" s="42" t="s">
        <v>621</v>
      </c>
    </row>
    <row r="360" spans="36:38" ht="11.25">
      <c r="AJ360" s="42" t="s">
        <v>622</v>
      </c>
      <c r="AK360" s="42" t="s">
        <v>623</v>
      </c>
      <c r="AL360" s="42" t="s">
        <v>624</v>
      </c>
    </row>
    <row r="361" spans="36:38" ht="11.25">
      <c r="AJ361" s="42" t="s">
        <v>625</v>
      </c>
      <c r="AK361" s="42" t="s">
        <v>626</v>
      </c>
      <c r="AL361" s="42" t="s">
        <v>367</v>
      </c>
    </row>
    <row r="362" spans="36:38" ht="11.25">
      <c r="AJ362" s="42" t="s">
        <v>397</v>
      </c>
      <c r="AK362" s="42" t="s">
        <v>398</v>
      </c>
      <c r="AL362" s="42" t="s">
        <v>399</v>
      </c>
    </row>
    <row r="363" spans="36:38" ht="11.25">
      <c r="AJ363" s="42" t="s">
        <v>397</v>
      </c>
      <c r="AK363" s="42" t="s">
        <v>398</v>
      </c>
      <c r="AL363" s="42" t="s">
        <v>399</v>
      </c>
    </row>
    <row r="364" spans="36:38" ht="11.25">
      <c r="AJ364" s="42" t="s">
        <v>400</v>
      </c>
      <c r="AK364" s="42" t="s">
        <v>275</v>
      </c>
      <c r="AL364" s="42" t="s">
        <v>401</v>
      </c>
    </row>
    <row r="365" spans="36:38" ht="11.25">
      <c r="AJ365" s="42" t="s">
        <v>400</v>
      </c>
      <c r="AK365" s="42" t="s">
        <v>275</v>
      </c>
      <c r="AL365" s="42" t="s">
        <v>401</v>
      </c>
    </row>
    <row r="366" spans="36:38" ht="11.25">
      <c r="AJ366" s="42" t="s">
        <v>402</v>
      </c>
      <c r="AK366" s="42" t="s">
        <v>293</v>
      </c>
      <c r="AL366" s="42" t="s">
        <v>403</v>
      </c>
    </row>
    <row r="367" spans="36:38" ht="11.25">
      <c r="AJ367" s="42" t="s">
        <v>402</v>
      </c>
      <c r="AK367" s="42" t="s">
        <v>293</v>
      </c>
      <c r="AL367" s="42" t="s">
        <v>403</v>
      </c>
    </row>
    <row r="368" spans="36:38" ht="11.25">
      <c r="AJ368" s="42" t="s">
        <v>627</v>
      </c>
      <c r="AK368" s="42" t="s">
        <v>620</v>
      </c>
      <c r="AL368" s="42" t="s">
        <v>342</v>
      </c>
    </row>
    <row r="369" spans="36:38" ht="11.25">
      <c r="AJ369" s="42" t="s">
        <v>404</v>
      </c>
      <c r="AK369" s="42" t="s">
        <v>405</v>
      </c>
      <c r="AL369" s="42" t="s">
        <v>342</v>
      </c>
    </row>
    <row r="370" spans="36:38" ht="11.25">
      <c r="AJ370" s="42" t="s">
        <v>404</v>
      </c>
      <c r="AK370" s="42" t="s">
        <v>405</v>
      </c>
      <c r="AL370" s="42" t="s">
        <v>342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Рабочий</cp:lastModifiedBy>
  <cp:lastPrinted>2018-08-09T08:50:51Z</cp:lastPrinted>
  <dcterms:created xsi:type="dcterms:W3CDTF">2009-01-25T23:42:29Z</dcterms:created>
  <dcterms:modified xsi:type="dcterms:W3CDTF">2018-12-28T06:41:04Z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